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28" i="1"/>
  <c r="G22" i="1"/>
  <c r="F47" i="1"/>
  <c r="E47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30" i="1"/>
  <c r="F28" i="1"/>
  <c r="G25" i="1"/>
  <c r="G26" i="1"/>
  <c r="G27" i="1"/>
  <c r="G24" i="1"/>
  <c r="F22" i="1"/>
  <c r="E22" i="1"/>
  <c r="G21" i="1"/>
  <c r="G20" i="1"/>
  <c r="G19" i="1"/>
  <c r="G18" i="1"/>
  <c r="G17" i="1"/>
  <c r="G16" i="1"/>
  <c r="G15" i="1"/>
  <c r="G14" i="1"/>
  <c r="G12" i="1"/>
  <c r="G13" i="1"/>
  <c r="G9" i="1"/>
  <c r="G8" i="1"/>
  <c r="G10" i="1" s="1"/>
  <c r="G3" i="1"/>
  <c r="G4" i="1"/>
  <c r="G5" i="1"/>
  <c r="G6" i="1"/>
  <c r="F10" i="1"/>
  <c r="E10" i="1"/>
  <c r="F6" i="1"/>
  <c r="E6" i="1"/>
</calcChain>
</file>

<file path=xl/sharedStrings.xml><?xml version="1.0" encoding="utf-8"?>
<sst xmlns="http://schemas.openxmlformats.org/spreadsheetml/2006/main" count="126" uniqueCount="77">
  <si>
    <t>№ п/п</t>
  </si>
  <si>
    <t>Наименование</t>
  </si>
  <si>
    <t>Характеристика</t>
  </si>
  <si>
    <t>Ед. изм.</t>
  </si>
  <si>
    <t>Анестезия и лекарственные средства</t>
  </si>
  <si>
    <t>Артикаин инибса 1,8  1: 100 № 50</t>
  </si>
  <si>
    <t xml:space="preserve"> Для анестезии</t>
  </si>
  <si>
    <t>уп</t>
  </si>
  <si>
    <t>Артикаин инибса 1,8  1: 200 № 50</t>
  </si>
  <si>
    <t>Игла карпульная № 100</t>
  </si>
  <si>
    <t>0,4 х 40,41 мм Для анестезии</t>
  </si>
  <si>
    <t>0,3 х 12 мм Для анестезии</t>
  </si>
  <si>
    <t>Хлоргексидин 2% -300,0</t>
  </si>
  <si>
    <t>Для антисептической обработки каналов</t>
  </si>
  <si>
    <t>фл</t>
  </si>
  <si>
    <t>ИМН</t>
  </si>
  <si>
    <t>Валики стоматологические</t>
  </si>
  <si>
    <t>Для изолирования слюны</t>
  </si>
  <si>
    <t>шт</t>
  </si>
  <si>
    <t>Диски полировочные № 40</t>
  </si>
  <si>
    <t>16 мм Для плолирования пломбы</t>
  </si>
  <si>
    <t>12 мм Для плолирования пломбы</t>
  </si>
  <si>
    <t>Загубник стоматологический для апекслокатора</t>
  </si>
  <si>
    <t>В качестве проводника для определения длины канала</t>
  </si>
  <si>
    <t>Наконечник стоматологический № 100</t>
  </si>
  <si>
    <t>Одноразовый для аспирации слюны</t>
  </si>
  <si>
    <t>Подставка — губка «ЭндоКлин»</t>
  </si>
  <si>
    <t>Для временного хранения эндодонтических инструментов</t>
  </si>
  <si>
    <t>Полоски абразивные лавсановые № 50</t>
  </si>
  <si>
    <t>Для обработки и полировки интерпроксимальных участков зуба</t>
  </si>
  <si>
    <t>Салфетки стоматологические № 500</t>
  </si>
  <si>
    <t>Нагрудник для пациента одноразовый 330 х 445</t>
  </si>
  <si>
    <t>Рулон для стерилизации «Evronda»</t>
  </si>
  <si>
    <t>200 х 200 м для стерилизации наборов стоматологических</t>
  </si>
  <si>
    <t>100 х 200 м для стерилизации инструментов</t>
  </si>
  <si>
    <t>ПЛОМБИРОВОЧНЫЙ МАТЕРИАЛ</t>
  </si>
  <si>
    <t>16</t>
  </si>
  <si>
    <t>«Лайф» 2 х 50 мг</t>
  </si>
  <si>
    <t>Подкладочный лечебный материал</t>
  </si>
  <si>
    <t>3,00</t>
  </si>
  <si>
    <t>Глассин 10гр + 8 мл</t>
  </si>
  <si>
    <t>Пломбировочный стеклоиномерный цемент</t>
  </si>
  <si>
    <t>компл</t>
  </si>
  <si>
    <t>Композит  «PRIM — DENT»</t>
  </si>
  <si>
    <t>Пломбировочный материал химического отверждения</t>
  </si>
  <si>
    <t>УниРест 5 шпр х 4,5гр</t>
  </si>
  <si>
    <t>Пломбировочный материал светового отверждения</t>
  </si>
  <si>
    <t>ЭНДОДОНТИЧЕСКИЙ ИНСТРУМЕНТ</t>
  </si>
  <si>
    <t>«К» файлы № 5</t>
  </si>
  <si>
    <t>№ 10 для механической обработки корневых каналов</t>
  </si>
  <si>
    <t>№ 15 для механической обработки корневых каналов</t>
  </si>
  <si>
    <t>№ 6 для механической обработки корневых каналов</t>
  </si>
  <si>
    <t>№ 8 для механической обработки корневых каналов</t>
  </si>
  <si>
    <t>Каналонаполнители «LENTULO» № 4</t>
  </si>
  <si>
    <t>Для пломбировки каналов</t>
  </si>
  <si>
    <t>Линейка эндодонтическая</t>
  </si>
  <si>
    <t>Для  калибровки каналов</t>
  </si>
  <si>
    <t>Микроаппликаторы (БРАШИ) № 100</t>
  </si>
  <si>
    <t>Для нанесения адгезива в полость зуба</t>
  </si>
  <si>
    <t>Пульпоэкстракторы № 100</t>
  </si>
  <si>
    <t>(30 мм) Для экстракции пульпы</t>
  </si>
  <si>
    <t>Спредер  25 мм № 5</t>
  </si>
  <si>
    <t>Для пломбирования корневых каналов № 15</t>
  </si>
  <si>
    <t>Для пломбирования корневых каналов № 20</t>
  </si>
  <si>
    <t>Штифт гуттаперчевый № 60</t>
  </si>
  <si>
    <t>Для пломбирования корневых каналов (конусность 2  № 10)</t>
  </si>
  <si>
    <t>Для пломбирования корневых каналов (конусность 2  № 15)</t>
  </si>
  <si>
    <t>Для пломбирования корневых каналов (конусность 2  № 20)</t>
  </si>
  <si>
    <t>Для пломбирования корневых каналов (конусность 4 № 10)</t>
  </si>
  <si>
    <t>Для пломбирования корневых каналов (конусность 4  № 15)</t>
  </si>
  <si>
    <t>Для пломбирования корневых каналов (конусность 4  № 20)</t>
  </si>
  <si>
    <t>Эндодонтический шприц  с иглой 3,0</t>
  </si>
  <si>
    <t>Для медикаментозной обработки каналов</t>
  </si>
  <si>
    <t>Необходимое количество на 6 месяцев ФОМС</t>
  </si>
  <si>
    <t>Итого:</t>
  </si>
  <si>
    <t>Необходимое количество на 6 месяцев Платные</t>
  </si>
  <si>
    <t>Всего потребность на 6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</si>
</sst>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>
    <font>
      <sz val="11"/>
      <color theme="1"/>
      <name val="Calibri"/>
      <family val="2"/>
      <scheme val="minor"/>
    </font>
    <font>
      <b/>
      <sz val="12"/>
      <color rgb="FF000000"/>
      <name val="Liberation Serif"/>
      <charset val="204"/>
    </font>
    <font>
      <sz val="10"/>
      <color rgb="FF000000"/>
      <name val="Arial Cyr"/>
      <charset val="204"/>
    </font>
    <font>
      <sz val="12"/>
      <color rgb="FF000000"/>
      <name val="Liberation Serif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 applyNumberFormat="0" applyBorder="0" applyProtection="0">
      <alignment wrapText="1"/>
    </xf>
    <xf numFmtId="0" fontId="4" fillId="0" borderId="0" applyNumberFormat="0" applyBorder="0" applyProtection="0">
      <alignment wrapText="1"/>
    </xf>
    <xf numFmtId="0" fontId="2" fillId="0" borderId="0" applyNumberFormat="0" applyBorder="0" applyProtection="0">
      <alignment wrapText="1"/>
    </xf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2" applyNumberFormat="1" applyFont="1" applyFill="1" applyBorder="1" applyAlignment="1" applyProtection="1">
      <alignment vertical="center" wrapText="1"/>
      <protection hidden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/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zoomScale="60" zoomScaleNormal="100" workbookViewId="0">
      <selection activeCell="H3" sqref="H3"/>
    </sheetView>
  </sheetViews>
  <sheetFormatPr defaultRowHeight="15"/>
  <cols>
    <col min="2" max="2" width="31.5703125" customWidth="1"/>
    <col min="3" max="3" width="21" customWidth="1"/>
    <col min="4" max="4" width="10.140625" customWidth="1"/>
    <col min="5" max="5" width="17" customWidth="1"/>
    <col min="6" max="6" width="16.85546875" customWidth="1"/>
    <col min="7" max="7" width="18" customWidth="1"/>
    <col min="8" max="8" width="15.28515625" customWidth="1"/>
  </cols>
  <sheetData>
    <row r="1" spans="1:7" ht="63">
      <c r="A1" s="1" t="s">
        <v>0</v>
      </c>
      <c r="B1" s="1" t="s">
        <v>1</v>
      </c>
      <c r="C1" s="1" t="s">
        <v>2</v>
      </c>
      <c r="D1" s="1" t="s">
        <v>3</v>
      </c>
      <c r="E1" s="2" t="s">
        <v>73</v>
      </c>
      <c r="F1" s="2" t="s">
        <v>75</v>
      </c>
      <c r="G1" s="31" t="s">
        <v>76</v>
      </c>
    </row>
    <row r="2" spans="1:7" ht="15.75">
      <c r="A2" s="3" t="s">
        <v>4</v>
      </c>
      <c r="B2" s="3"/>
      <c r="C2" s="3"/>
      <c r="D2" s="3"/>
      <c r="E2" s="3"/>
      <c r="G2" s="32"/>
    </row>
    <row r="3" spans="1:7" ht="30">
      <c r="A3" s="4">
        <v>1</v>
      </c>
      <c r="B3" s="5" t="s">
        <v>5</v>
      </c>
      <c r="C3" s="6" t="s">
        <v>6</v>
      </c>
      <c r="D3" s="4" t="s">
        <v>7</v>
      </c>
      <c r="E3" s="7">
        <v>30</v>
      </c>
      <c r="F3" s="7">
        <v>30</v>
      </c>
      <c r="G3" s="20">
        <f>E3+F3</f>
        <v>60</v>
      </c>
    </row>
    <row r="4" spans="1:7" ht="30">
      <c r="A4" s="4">
        <v>2</v>
      </c>
      <c r="B4" s="5" t="s">
        <v>8</v>
      </c>
      <c r="C4" s="6" t="s">
        <v>6</v>
      </c>
      <c r="D4" s="4" t="s">
        <v>7</v>
      </c>
      <c r="E4" s="7">
        <v>30</v>
      </c>
      <c r="F4" s="7">
        <v>30</v>
      </c>
      <c r="G4" s="7">
        <f t="shared" ref="G4:G5" si="0">E4+F4</f>
        <v>60</v>
      </c>
    </row>
    <row r="5" spans="1:7" ht="60">
      <c r="A5" s="4">
        <v>3</v>
      </c>
      <c r="B5" s="10" t="s">
        <v>12</v>
      </c>
      <c r="C5" s="10" t="s">
        <v>13</v>
      </c>
      <c r="D5" s="11" t="s">
        <v>14</v>
      </c>
      <c r="E5" s="7">
        <v>6</v>
      </c>
      <c r="F5" s="7">
        <v>6</v>
      </c>
      <c r="G5" s="7">
        <f t="shared" si="0"/>
        <v>12</v>
      </c>
    </row>
    <row r="6" spans="1:7" ht="15.75">
      <c r="A6" s="26" t="s">
        <v>74</v>
      </c>
      <c r="B6" s="27"/>
      <c r="C6" s="27"/>
      <c r="D6" s="28"/>
      <c r="E6" s="30">
        <f>SUM(E3:E5)</f>
        <v>66</v>
      </c>
      <c r="F6" s="30">
        <f>SUM(F3:F5)</f>
        <v>66</v>
      </c>
      <c r="G6" s="30">
        <f>SUM(G3:G5)</f>
        <v>132</v>
      </c>
    </row>
    <row r="7" spans="1:7">
      <c r="A7" s="24"/>
      <c r="B7" s="25"/>
      <c r="C7" s="25"/>
      <c r="D7" s="25"/>
      <c r="E7" s="25"/>
      <c r="F7" s="25"/>
    </row>
    <row r="8" spans="1:7" ht="30">
      <c r="A8" s="4">
        <v>4</v>
      </c>
      <c r="B8" s="8" t="s">
        <v>9</v>
      </c>
      <c r="C8" s="6" t="s">
        <v>10</v>
      </c>
      <c r="D8" s="9" t="s">
        <v>7</v>
      </c>
      <c r="E8" s="9">
        <v>25</v>
      </c>
      <c r="F8" s="9">
        <v>25</v>
      </c>
      <c r="G8" s="7">
        <f t="shared" ref="G8:G9" si="1">E8+F8</f>
        <v>50</v>
      </c>
    </row>
    <row r="9" spans="1:7" ht="30">
      <c r="A9" s="4">
        <v>5</v>
      </c>
      <c r="B9" s="8" t="s">
        <v>9</v>
      </c>
      <c r="C9" s="6" t="s">
        <v>11</v>
      </c>
      <c r="D9" s="9" t="s">
        <v>7</v>
      </c>
      <c r="E9" s="9">
        <v>25</v>
      </c>
      <c r="F9" s="9">
        <v>25</v>
      </c>
      <c r="G9" s="7">
        <f t="shared" si="1"/>
        <v>50</v>
      </c>
    </row>
    <row r="10" spans="1:7" ht="15.75">
      <c r="A10" s="26" t="s">
        <v>74</v>
      </c>
      <c r="B10" s="27"/>
      <c r="C10" s="27"/>
      <c r="D10" s="28"/>
      <c r="E10" s="29">
        <f>SUM(E8:E9)</f>
        <v>50</v>
      </c>
      <c r="F10" s="29">
        <f>SUM(F8:F9)</f>
        <v>50</v>
      </c>
      <c r="G10" s="30">
        <f>SUM(G7:G9)</f>
        <v>100</v>
      </c>
    </row>
    <row r="11" spans="1:7" ht="15.75">
      <c r="A11" s="3" t="s">
        <v>15</v>
      </c>
      <c r="B11" s="3"/>
      <c r="C11" s="3"/>
      <c r="D11" s="3"/>
      <c r="E11" s="3"/>
    </row>
    <row r="12" spans="1:7" ht="30">
      <c r="A12" s="4">
        <v>6</v>
      </c>
      <c r="B12" s="12" t="s">
        <v>16</v>
      </c>
      <c r="C12" s="13" t="s">
        <v>17</v>
      </c>
      <c r="D12" s="11" t="s">
        <v>18</v>
      </c>
      <c r="E12" s="7">
        <v>25000</v>
      </c>
      <c r="F12" s="9">
        <v>10000</v>
      </c>
      <c r="G12" s="7">
        <f>E12+F12</f>
        <v>35000</v>
      </c>
    </row>
    <row r="13" spans="1:7" ht="45">
      <c r="A13" s="4">
        <v>7</v>
      </c>
      <c r="B13" s="14" t="s">
        <v>19</v>
      </c>
      <c r="C13" s="15" t="s">
        <v>20</v>
      </c>
      <c r="D13" s="11" t="s">
        <v>7</v>
      </c>
      <c r="E13" s="7">
        <v>3</v>
      </c>
      <c r="F13" s="9">
        <v>3</v>
      </c>
      <c r="G13" s="7">
        <f t="shared" ref="G13" si="2">E13+F13</f>
        <v>6</v>
      </c>
    </row>
    <row r="14" spans="1:7" ht="45">
      <c r="A14" s="4">
        <v>8</v>
      </c>
      <c r="B14" s="14" t="s">
        <v>19</v>
      </c>
      <c r="C14" s="15" t="s">
        <v>21</v>
      </c>
      <c r="D14" s="11" t="s">
        <v>7</v>
      </c>
      <c r="E14" s="7">
        <v>3</v>
      </c>
      <c r="F14" s="9">
        <v>3</v>
      </c>
      <c r="G14" s="7">
        <f t="shared" ref="G14" si="3">E14+F14</f>
        <v>6</v>
      </c>
    </row>
    <row r="15" spans="1:7" ht="60">
      <c r="A15" s="4">
        <v>9</v>
      </c>
      <c r="B15" s="12" t="s">
        <v>22</v>
      </c>
      <c r="C15" s="13" t="s">
        <v>23</v>
      </c>
      <c r="D15" s="9" t="s">
        <v>18</v>
      </c>
      <c r="E15" s="9">
        <v>3</v>
      </c>
      <c r="F15" s="9">
        <v>3</v>
      </c>
      <c r="G15" s="7">
        <f t="shared" ref="G15" si="4">E15+F15</f>
        <v>6</v>
      </c>
    </row>
    <row r="16" spans="1:7" ht="30">
      <c r="A16" s="4">
        <v>10</v>
      </c>
      <c r="B16" s="8" t="s">
        <v>24</v>
      </c>
      <c r="C16" s="6" t="s">
        <v>25</v>
      </c>
      <c r="D16" s="16" t="s">
        <v>7</v>
      </c>
      <c r="E16" s="7">
        <v>52</v>
      </c>
      <c r="F16" s="9">
        <v>100</v>
      </c>
      <c r="G16" s="7">
        <f t="shared" ref="G16" si="5">E16+F16</f>
        <v>152</v>
      </c>
    </row>
    <row r="17" spans="1:7" ht="60">
      <c r="A17" s="4">
        <v>11</v>
      </c>
      <c r="B17" s="5" t="s">
        <v>26</v>
      </c>
      <c r="C17" s="17" t="s">
        <v>27</v>
      </c>
      <c r="D17" s="4" t="s">
        <v>18</v>
      </c>
      <c r="E17" s="7">
        <v>3</v>
      </c>
      <c r="F17" s="9">
        <v>3</v>
      </c>
      <c r="G17" s="7">
        <f t="shared" ref="G17" si="6">E17+F17</f>
        <v>6</v>
      </c>
    </row>
    <row r="18" spans="1:7" ht="60">
      <c r="A18" s="4">
        <v>12</v>
      </c>
      <c r="B18" s="5" t="s">
        <v>28</v>
      </c>
      <c r="C18" s="18" t="s">
        <v>29</v>
      </c>
      <c r="D18" s="4" t="s">
        <v>7</v>
      </c>
      <c r="E18" s="7">
        <v>6</v>
      </c>
      <c r="F18" s="9">
        <v>6</v>
      </c>
      <c r="G18" s="7">
        <f t="shared" ref="G18" si="7">E18+F18</f>
        <v>12</v>
      </c>
    </row>
    <row r="19" spans="1:7" ht="60">
      <c r="A19" s="4">
        <v>13</v>
      </c>
      <c r="B19" s="5" t="s">
        <v>30</v>
      </c>
      <c r="C19" s="18" t="s">
        <v>31</v>
      </c>
      <c r="D19" s="4" t="s">
        <v>18</v>
      </c>
      <c r="E19" s="7">
        <v>6000</v>
      </c>
      <c r="F19" s="34">
        <v>3000</v>
      </c>
      <c r="G19" s="35">
        <f t="shared" ref="G19:G20" si="8">E19+F19</f>
        <v>9000</v>
      </c>
    </row>
    <row r="20" spans="1:7" ht="75">
      <c r="A20" s="4">
        <v>14</v>
      </c>
      <c r="B20" s="14" t="s">
        <v>32</v>
      </c>
      <c r="C20" s="14" t="s">
        <v>33</v>
      </c>
      <c r="D20" s="11" t="s">
        <v>18</v>
      </c>
      <c r="E20" s="33">
        <v>2</v>
      </c>
      <c r="F20" s="36">
        <v>2</v>
      </c>
      <c r="G20" s="37">
        <f t="shared" si="8"/>
        <v>4</v>
      </c>
    </row>
    <row r="21" spans="1:7" ht="45">
      <c r="A21" s="4">
        <v>15</v>
      </c>
      <c r="B21" s="14" t="s">
        <v>32</v>
      </c>
      <c r="C21" s="14" t="s">
        <v>34</v>
      </c>
      <c r="D21" s="11" t="s">
        <v>18</v>
      </c>
      <c r="E21" s="7">
        <v>2</v>
      </c>
      <c r="F21" s="36">
        <v>2</v>
      </c>
      <c r="G21" s="37">
        <f t="shared" ref="G21" si="9">E21+F21</f>
        <v>4</v>
      </c>
    </row>
    <row r="22" spans="1:7" ht="15.75">
      <c r="A22" s="26" t="s">
        <v>74</v>
      </c>
      <c r="B22" s="27"/>
      <c r="C22" s="27"/>
      <c r="D22" s="28"/>
      <c r="E22" s="38">
        <f>SUM(E12:E21)</f>
        <v>31074</v>
      </c>
      <c r="F22" s="38">
        <f t="shared" ref="F22:G22" si="10">SUM(F12:F21)</f>
        <v>13122</v>
      </c>
      <c r="G22" s="38">
        <f>SUM(G12:G21)</f>
        <v>44196</v>
      </c>
    </row>
    <row r="23" spans="1:7" ht="15.75">
      <c r="A23" s="3" t="s">
        <v>35</v>
      </c>
      <c r="B23" s="3"/>
      <c r="C23" s="3"/>
      <c r="D23" s="3"/>
      <c r="E23" s="3"/>
    </row>
    <row r="24" spans="1:7" ht="45">
      <c r="A24" s="4" t="s">
        <v>36</v>
      </c>
      <c r="B24" s="8" t="s">
        <v>37</v>
      </c>
      <c r="C24" s="6" t="s">
        <v>38</v>
      </c>
      <c r="D24" s="4" t="s">
        <v>7</v>
      </c>
      <c r="E24" s="19" t="s">
        <v>39</v>
      </c>
      <c r="F24" s="36">
        <v>0</v>
      </c>
      <c r="G24" s="37">
        <f t="shared" ref="G24" si="11">E24+F24</f>
        <v>3</v>
      </c>
    </row>
    <row r="25" spans="1:7" ht="45">
      <c r="A25" s="4">
        <v>17</v>
      </c>
      <c r="B25" s="8" t="s">
        <v>40</v>
      </c>
      <c r="C25" s="6" t="s">
        <v>41</v>
      </c>
      <c r="D25" s="4" t="s">
        <v>42</v>
      </c>
      <c r="E25" s="20">
        <v>3</v>
      </c>
      <c r="F25" s="36">
        <v>0</v>
      </c>
      <c r="G25" s="37">
        <f t="shared" ref="G25:G27" si="12">E25+F25</f>
        <v>3</v>
      </c>
    </row>
    <row r="26" spans="1:7" ht="60">
      <c r="A26" s="4">
        <v>18</v>
      </c>
      <c r="B26" s="14" t="s">
        <v>43</v>
      </c>
      <c r="C26" s="21" t="s">
        <v>44</v>
      </c>
      <c r="D26" s="11" t="s">
        <v>7</v>
      </c>
      <c r="E26" s="7">
        <v>9</v>
      </c>
      <c r="F26" s="36">
        <v>0</v>
      </c>
      <c r="G26" s="37">
        <f t="shared" si="12"/>
        <v>9</v>
      </c>
    </row>
    <row r="27" spans="1:7" ht="60">
      <c r="A27" s="4">
        <v>19</v>
      </c>
      <c r="B27" s="14" t="s">
        <v>45</v>
      </c>
      <c r="C27" s="21" t="s">
        <v>46</v>
      </c>
      <c r="D27" s="11" t="s">
        <v>7</v>
      </c>
      <c r="E27" s="7">
        <v>3</v>
      </c>
      <c r="F27" s="36">
        <v>0</v>
      </c>
      <c r="G27" s="37">
        <f t="shared" si="12"/>
        <v>3</v>
      </c>
    </row>
    <row r="28" spans="1:7" ht="15.75">
      <c r="A28" s="26" t="s">
        <v>74</v>
      </c>
      <c r="B28" s="27"/>
      <c r="C28" s="27"/>
      <c r="D28" s="28"/>
      <c r="E28" s="38">
        <v>18</v>
      </c>
      <c r="F28" s="38">
        <f>SUM(F24:F27)</f>
        <v>0</v>
      </c>
      <c r="G28" s="38">
        <f>SUM(G24:G27)</f>
        <v>18</v>
      </c>
    </row>
    <row r="29" spans="1:7" ht="15.75">
      <c r="A29" s="22" t="s">
        <v>47</v>
      </c>
      <c r="B29" s="22"/>
      <c r="C29" s="22"/>
      <c r="D29" s="22"/>
      <c r="E29" s="22"/>
      <c r="F29" s="38"/>
      <c r="G29" s="38"/>
    </row>
    <row r="30" spans="1:7" ht="60">
      <c r="A30" s="4">
        <v>20</v>
      </c>
      <c r="B30" s="12" t="s">
        <v>48</v>
      </c>
      <c r="C30" s="8" t="s">
        <v>49</v>
      </c>
      <c r="D30" s="4" t="s">
        <v>7</v>
      </c>
      <c r="E30" s="7">
        <v>15</v>
      </c>
      <c r="F30" s="36">
        <v>15</v>
      </c>
      <c r="G30" s="37">
        <f>E30+F30</f>
        <v>30</v>
      </c>
    </row>
    <row r="31" spans="1:7" ht="60">
      <c r="A31" s="4">
        <v>21</v>
      </c>
      <c r="B31" s="12" t="s">
        <v>48</v>
      </c>
      <c r="C31" s="8" t="s">
        <v>50</v>
      </c>
      <c r="D31" s="4" t="s">
        <v>7</v>
      </c>
      <c r="E31" s="7">
        <v>15</v>
      </c>
      <c r="F31" s="36">
        <v>15</v>
      </c>
      <c r="G31" s="37">
        <f t="shared" ref="G31:G46" si="13">E31+F31</f>
        <v>30</v>
      </c>
    </row>
    <row r="32" spans="1:7" ht="60">
      <c r="A32" s="4">
        <v>22</v>
      </c>
      <c r="B32" s="12" t="s">
        <v>48</v>
      </c>
      <c r="C32" s="8" t="s">
        <v>51</v>
      </c>
      <c r="D32" s="9" t="s">
        <v>7</v>
      </c>
      <c r="E32" s="9">
        <v>15</v>
      </c>
      <c r="F32" s="36">
        <v>15</v>
      </c>
      <c r="G32" s="37">
        <f t="shared" si="13"/>
        <v>30</v>
      </c>
    </row>
    <row r="33" spans="1:7" ht="60">
      <c r="A33" s="4">
        <v>23</v>
      </c>
      <c r="B33" s="12" t="s">
        <v>48</v>
      </c>
      <c r="C33" s="8" t="s">
        <v>52</v>
      </c>
      <c r="D33" s="9" t="s">
        <v>7</v>
      </c>
      <c r="E33" s="9">
        <v>15</v>
      </c>
      <c r="F33" s="36">
        <v>15</v>
      </c>
      <c r="G33" s="37">
        <f t="shared" si="13"/>
        <v>30</v>
      </c>
    </row>
    <row r="34" spans="1:7" ht="30">
      <c r="A34" s="4">
        <v>24</v>
      </c>
      <c r="B34" s="8" t="s">
        <v>53</v>
      </c>
      <c r="C34" s="6" t="s">
        <v>54</v>
      </c>
      <c r="D34" s="4" t="s">
        <v>7</v>
      </c>
      <c r="E34" s="7">
        <v>6</v>
      </c>
      <c r="F34" s="36">
        <v>15</v>
      </c>
      <c r="G34" s="37">
        <f t="shared" si="13"/>
        <v>21</v>
      </c>
    </row>
    <row r="35" spans="1:7" ht="30">
      <c r="A35" s="4">
        <v>25</v>
      </c>
      <c r="B35" s="23" t="s">
        <v>55</v>
      </c>
      <c r="C35" s="5" t="s">
        <v>56</v>
      </c>
      <c r="D35" s="4" t="s">
        <v>18</v>
      </c>
      <c r="E35" s="7">
        <v>3</v>
      </c>
      <c r="F35" s="36">
        <v>3</v>
      </c>
      <c r="G35" s="37">
        <f t="shared" si="13"/>
        <v>6</v>
      </c>
    </row>
    <row r="36" spans="1:7" ht="45">
      <c r="A36" s="4">
        <v>26</v>
      </c>
      <c r="B36" s="12" t="s">
        <v>57</v>
      </c>
      <c r="C36" s="13" t="s">
        <v>58</v>
      </c>
      <c r="D36" s="9" t="s">
        <v>7</v>
      </c>
      <c r="E36" s="9">
        <v>72</v>
      </c>
      <c r="F36" s="36">
        <v>100</v>
      </c>
      <c r="G36" s="37">
        <f t="shared" si="13"/>
        <v>172</v>
      </c>
    </row>
    <row r="37" spans="1:7" ht="30">
      <c r="A37" s="4">
        <v>27</v>
      </c>
      <c r="B37" s="5" t="s">
        <v>59</v>
      </c>
      <c r="C37" s="18" t="s">
        <v>60</v>
      </c>
      <c r="D37" s="4" t="s">
        <v>7</v>
      </c>
      <c r="E37" s="7">
        <v>50</v>
      </c>
      <c r="F37" s="36">
        <v>60</v>
      </c>
      <c r="G37" s="37">
        <f t="shared" si="13"/>
        <v>110</v>
      </c>
    </row>
    <row r="38" spans="1:7" ht="60">
      <c r="A38" s="4">
        <v>28</v>
      </c>
      <c r="B38" s="8" t="s">
        <v>61</v>
      </c>
      <c r="C38" s="6" t="s">
        <v>62</v>
      </c>
      <c r="D38" s="4" t="s">
        <v>7</v>
      </c>
      <c r="E38" s="7">
        <v>3</v>
      </c>
      <c r="F38" s="36">
        <v>6</v>
      </c>
      <c r="G38" s="37">
        <f t="shared" si="13"/>
        <v>9</v>
      </c>
    </row>
    <row r="39" spans="1:7" ht="60">
      <c r="A39" s="4">
        <v>29</v>
      </c>
      <c r="B39" s="8" t="s">
        <v>61</v>
      </c>
      <c r="C39" s="6" t="s">
        <v>63</v>
      </c>
      <c r="D39" s="4" t="s">
        <v>7</v>
      </c>
      <c r="E39" s="7">
        <v>3</v>
      </c>
      <c r="F39" s="36">
        <v>6</v>
      </c>
      <c r="G39" s="37">
        <f t="shared" si="13"/>
        <v>9</v>
      </c>
    </row>
    <row r="40" spans="1:7" ht="75">
      <c r="A40" s="4">
        <v>30</v>
      </c>
      <c r="B40" s="14" t="s">
        <v>64</v>
      </c>
      <c r="C40" s="15" t="s">
        <v>65</v>
      </c>
      <c r="D40" s="11" t="s">
        <v>7</v>
      </c>
      <c r="E40" s="7">
        <v>3</v>
      </c>
      <c r="F40" s="36">
        <v>6</v>
      </c>
      <c r="G40" s="37">
        <f t="shared" si="13"/>
        <v>9</v>
      </c>
    </row>
    <row r="41" spans="1:7" ht="75">
      <c r="A41" s="4">
        <v>31</v>
      </c>
      <c r="B41" s="14" t="s">
        <v>64</v>
      </c>
      <c r="C41" s="15" t="s">
        <v>66</v>
      </c>
      <c r="D41" s="11" t="s">
        <v>7</v>
      </c>
      <c r="E41" s="7">
        <v>3</v>
      </c>
      <c r="F41" s="36">
        <v>6</v>
      </c>
      <c r="G41" s="37">
        <f t="shared" si="13"/>
        <v>9</v>
      </c>
    </row>
    <row r="42" spans="1:7" ht="75">
      <c r="A42" s="4">
        <v>32</v>
      </c>
      <c r="B42" s="14" t="s">
        <v>64</v>
      </c>
      <c r="C42" s="15" t="s">
        <v>67</v>
      </c>
      <c r="D42" s="11" t="s">
        <v>7</v>
      </c>
      <c r="E42" s="7">
        <v>3</v>
      </c>
      <c r="F42" s="36">
        <v>6</v>
      </c>
      <c r="G42" s="37">
        <f t="shared" si="13"/>
        <v>9</v>
      </c>
    </row>
    <row r="43" spans="1:7" ht="75">
      <c r="A43" s="4">
        <v>33</v>
      </c>
      <c r="B43" s="14" t="s">
        <v>64</v>
      </c>
      <c r="C43" s="15" t="s">
        <v>68</v>
      </c>
      <c r="D43" s="11" t="s">
        <v>7</v>
      </c>
      <c r="E43" s="7">
        <v>3</v>
      </c>
      <c r="F43" s="36">
        <v>6</v>
      </c>
      <c r="G43" s="37">
        <f t="shared" si="13"/>
        <v>9</v>
      </c>
    </row>
    <row r="44" spans="1:7" ht="75">
      <c r="A44" s="4">
        <v>34</v>
      </c>
      <c r="B44" s="14" t="s">
        <v>64</v>
      </c>
      <c r="C44" s="15" t="s">
        <v>69</v>
      </c>
      <c r="D44" s="11" t="s">
        <v>7</v>
      </c>
      <c r="E44" s="7">
        <v>3</v>
      </c>
      <c r="F44" s="36">
        <v>6</v>
      </c>
      <c r="G44" s="37">
        <f t="shared" si="13"/>
        <v>9</v>
      </c>
    </row>
    <row r="45" spans="1:7" ht="75">
      <c r="A45" s="4">
        <v>35</v>
      </c>
      <c r="B45" s="14" t="s">
        <v>64</v>
      </c>
      <c r="C45" s="15" t="s">
        <v>70</v>
      </c>
      <c r="D45" s="11" t="s">
        <v>7</v>
      </c>
      <c r="E45" s="7">
        <v>3</v>
      </c>
      <c r="F45" s="36">
        <v>6</v>
      </c>
      <c r="G45" s="37">
        <f t="shared" si="13"/>
        <v>9</v>
      </c>
    </row>
    <row r="46" spans="1:7" ht="60">
      <c r="A46" s="4">
        <v>36</v>
      </c>
      <c r="B46" s="14" t="s">
        <v>71</v>
      </c>
      <c r="C46" s="21" t="s">
        <v>72</v>
      </c>
      <c r="D46" s="11" t="s">
        <v>18</v>
      </c>
      <c r="E46" s="7">
        <v>1050</v>
      </c>
      <c r="F46" s="36">
        <v>2000</v>
      </c>
      <c r="G46" s="37">
        <f t="shared" si="13"/>
        <v>3050</v>
      </c>
    </row>
    <row r="47" spans="1:7" ht="15.75">
      <c r="A47" s="26" t="s">
        <v>74</v>
      </c>
      <c r="B47" s="27"/>
      <c r="C47" s="27"/>
      <c r="D47" s="28"/>
      <c r="E47" s="38">
        <f>SUM(E30:E46)</f>
        <v>1265</v>
      </c>
      <c r="F47" s="38">
        <f t="shared" ref="F47:G47" si="14">SUM(F30:F46)</f>
        <v>2286</v>
      </c>
      <c r="G47" s="38">
        <f>SUM(G30:G46)</f>
        <v>3551</v>
      </c>
    </row>
  </sheetData>
  <mergeCells count="10">
    <mergeCell ref="A47:D47"/>
    <mergeCell ref="A2:E2"/>
    <mergeCell ref="A11:E11"/>
    <mergeCell ref="A23:E23"/>
    <mergeCell ref="A29:E29"/>
    <mergeCell ref="A6:D6"/>
    <mergeCell ref="A10:D10"/>
    <mergeCell ref="A7:F7"/>
    <mergeCell ref="A22:D22"/>
    <mergeCell ref="A28:D28"/>
  </mergeCells>
  <pageMargins left="0.70866141732283472" right="0" top="0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2024-04-17T06:44:31Z</dcterms:modified>
</cp:coreProperties>
</file>