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tabRatio="500" activeTab="0"/>
  </bookViews>
  <sheets>
    <sheet name="Акт ТО" sheetId="1" r:id="rId1"/>
  </sheets>
  <definedNames>
    <definedName name="_xlnm._FilterDatabase" localSheetId="0" hidden="1">'Акт ТО'!$X$2:$AD$57</definedName>
    <definedName name="Excel_BuiltIn__FilterDatabase" localSheetId="0">'Акт ТО'!$W$3:$W$7</definedName>
    <definedName name="Excel_BuiltIn_Print_Area" localSheetId="0">'Акт ТО'!$A$1:$W$7</definedName>
  </definedNames>
  <calcPr fullCalcOnLoad="1"/>
</workbook>
</file>

<file path=xl/sharedStrings.xml><?xml version="1.0" encoding="utf-8"?>
<sst xmlns="http://schemas.openxmlformats.org/spreadsheetml/2006/main" count="951" uniqueCount="557">
  <si>
    <t>Государственный регистрационный знак</t>
  </si>
  <si>
    <t>№ пп</t>
  </si>
  <si>
    <t>место находжения</t>
  </si>
  <si>
    <t>марка и модель машины</t>
  </si>
  <si>
    <t>тип транспортного средства</t>
  </si>
  <si>
    <t>Категория ТС</t>
  </si>
  <si>
    <t>год выпуска</t>
  </si>
  <si>
    <t>цвет машины</t>
  </si>
  <si>
    <t>мощность двигателя (квт/л.с)</t>
  </si>
  <si>
    <t>рабочий объём двигателя (см.куб)</t>
  </si>
  <si>
    <t>разрешенная            max  масса (кг)</t>
  </si>
  <si>
    <t>Масса без нагрузки (кг)</t>
  </si>
  <si>
    <t>грузоподъёмность (кг) (для грузовых машин)</t>
  </si>
  <si>
    <t>Число мест для сидения помимо места водителя</t>
  </si>
  <si>
    <t>отметка об техническом состоянии</t>
  </si>
  <si>
    <t>номер свидетельства о регистрации ТС</t>
  </si>
  <si>
    <t>С 352 ТС 174</t>
  </si>
  <si>
    <t>г.Челябинск, ул.Кожзаводская,2б/1</t>
  </si>
  <si>
    <t xml:space="preserve">  КО 514</t>
  </si>
  <si>
    <t>машина для очистки канализационных сетей</t>
  </si>
  <si>
    <t>N3</t>
  </si>
  <si>
    <t>С</t>
  </si>
  <si>
    <t>XVL693210G0000357</t>
  </si>
  <si>
    <t>2427879</t>
  </si>
  <si>
    <t>ХТС432534G1339021</t>
  </si>
  <si>
    <t>ISB6.7e4245.86049369</t>
  </si>
  <si>
    <t>Оранжевый RAL</t>
  </si>
  <si>
    <t>178/242</t>
  </si>
  <si>
    <t>6700</t>
  </si>
  <si>
    <t xml:space="preserve"> 8285</t>
  </si>
  <si>
    <t>7215</t>
  </si>
  <si>
    <t>52 ОМ  308464 выдан 12.07.2016</t>
  </si>
  <si>
    <t>исправен</t>
  </si>
  <si>
    <t>99 13 007451 от 29.10.2019</t>
  </si>
  <si>
    <t>О175 ТУ 174</t>
  </si>
  <si>
    <t xml:space="preserve">  КО 560</t>
  </si>
  <si>
    <t>машина комбинированная</t>
  </si>
  <si>
    <t>ХVL693200G0000642</t>
  </si>
  <si>
    <t>ХТС651154G1345783</t>
  </si>
  <si>
    <t>740622.G2824818</t>
  </si>
  <si>
    <t xml:space="preserve">Оранжевый RAL </t>
  </si>
  <si>
    <t>206/280</t>
  </si>
  <si>
    <t>11762</t>
  </si>
  <si>
    <t>25200</t>
  </si>
  <si>
    <t>13885</t>
  </si>
  <si>
    <t>11315</t>
  </si>
  <si>
    <t>52 00 526154 выдан 12.12.2016</t>
  </si>
  <si>
    <t>99 13 020349 от 08.11.2019</t>
  </si>
  <si>
    <t>О397 ТУ 174</t>
  </si>
  <si>
    <t>XVL693210G0000371</t>
  </si>
  <si>
    <t>2445745</t>
  </si>
  <si>
    <t>ХТС432534G1348621</t>
  </si>
  <si>
    <t>ISB6.7e4245.86052814</t>
  </si>
  <si>
    <t>52 ОО  526191 выдан 19.12.2016</t>
  </si>
  <si>
    <t>99 13 009169 от 17.10.2019</t>
  </si>
  <si>
    <t>О173 ТУ 174</t>
  </si>
  <si>
    <t>XVL693200G0000643</t>
  </si>
  <si>
    <t>ХТС651154G1345789</t>
  </si>
  <si>
    <t>740622.G2824234</t>
  </si>
  <si>
    <t>52 00 526153 выдан 12.12.2016</t>
  </si>
  <si>
    <t>О 231 ХВ 174</t>
  </si>
  <si>
    <t>ХVL693210Н0000376</t>
  </si>
  <si>
    <t>ХТС432534G1349634</t>
  </si>
  <si>
    <t>ISB6.7e4245.86052967</t>
  </si>
  <si>
    <t>33 ОО  859185 выдан 06.04.2017</t>
  </si>
  <si>
    <t>99 13 007586 от 15.10.2019</t>
  </si>
  <si>
    <t>N2</t>
  </si>
  <si>
    <t>синий</t>
  </si>
  <si>
    <t>11200</t>
  </si>
  <si>
    <t>6000</t>
  </si>
  <si>
    <t>К 628 МН 174</t>
  </si>
  <si>
    <t xml:space="preserve">КО 560 </t>
  </si>
  <si>
    <t>XVL693200A0000417</t>
  </si>
  <si>
    <t>ХТС651153А1181174</t>
  </si>
  <si>
    <t>740620 А2559095</t>
  </si>
  <si>
    <t xml:space="preserve">Оранжевый </t>
  </si>
  <si>
    <t>205,9/280</t>
  </si>
  <si>
    <t>24000</t>
  </si>
  <si>
    <t>13600</t>
  </si>
  <si>
    <t>10400</t>
  </si>
  <si>
    <t>63 РЕ №853224 от 01.11.2020</t>
  </si>
  <si>
    <t>99 13 020211 от 01.11.2019</t>
  </si>
  <si>
    <t>А481РО 174</t>
  </si>
  <si>
    <t>АВ-5,2-431412А</t>
  </si>
  <si>
    <t>Агрегат вакуумный</t>
  </si>
  <si>
    <t>N1</t>
  </si>
  <si>
    <t>XS8AB520AX0000008</t>
  </si>
  <si>
    <t>отсутствует</t>
  </si>
  <si>
    <t>Зил 508.10 №074613</t>
  </si>
  <si>
    <t>110/150</t>
  </si>
  <si>
    <t>10525</t>
  </si>
  <si>
    <t>74 ЕА 472959 выдан 10.03.1999</t>
  </si>
  <si>
    <t>99 13 005048 от 10.10.2019</t>
  </si>
  <si>
    <t>Р 276 УР 174</t>
  </si>
  <si>
    <t xml:space="preserve"> КО 514</t>
  </si>
  <si>
    <t>XVL693210L0000483</t>
  </si>
  <si>
    <t>532050L2546816</t>
  </si>
  <si>
    <t>XTC432535L1417945</t>
  </si>
  <si>
    <t>86082277</t>
  </si>
  <si>
    <t>8285</t>
  </si>
  <si>
    <t>164301006389113 от 21.05.2020</t>
  </si>
  <si>
    <t>99 19 530201 от 07.07.2020</t>
  </si>
  <si>
    <t>В 328 ЕТ  174</t>
  </si>
  <si>
    <t>АП-18-07 на шасии Зил 433362</t>
  </si>
  <si>
    <t xml:space="preserve">Автомобиль спецназначения
</t>
  </si>
  <si>
    <t>Y69AP180780M11136</t>
  </si>
  <si>
    <t>433360   80065185</t>
  </si>
  <si>
    <t>08300, 80290190</t>
  </si>
  <si>
    <t>99/134</t>
  </si>
  <si>
    <t>8000</t>
  </si>
  <si>
    <t>7775</t>
  </si>
  <si>
    <t>225</t>
  </si>
  <si>
    <t>61 УВ  127379 выдан 26.06.2008</t>
  </si>
  <si>
    <t>99 13 008077 от 17.10.2019</t>
  </si>
  <si>
    <t>В 329 ЕТ  174</t>
  </si>
  <si>
    <t>Y69AP180780M11137</t>
  </si>
  <si>
    <t>133360  80065176</t>
  </si>
  <si>
    <t>43336283498761</t>
  </si>
  <si>
    <t>08300, 80290181</t>
  </si>
  <si>
    <t>61 УВ  127392 выдан 26.06.2008</t>
  </si>
  <si>
    <t>99 10 757624 от 15.11.2019</t>
  </si>
  <si>
    <t>В 330 ЕТ  174</t>
  </si>
  <si>
    <t>Y69AP180780M11134</t>
  </si>
  <si>
    <t>133360  80065243</t>
  </si>
  <si>
    <r>
      <rPr>
        <sz val="11"/>
        <color indexed="8"/>
        <rFont val="Times New Roman"/>
        <family val="1"/>
      </rPr>
      <t>508300, 80290</t>
    </r>
    <r>
      <rPr>
        <b/>
        <sz val="11"/>
        <color indexed="8"/>
        <rFont val="Times New Roman"/>
        <family val="1"/>
      </rPr>
      <t>246</t>
    </r>
  </si>
  <si>
    <t>61 УВ  127377 выдан 26.06.2008</t>
  </si>
  <si>
    <t>99 16 579310 от 08.10.2019</t>
  </si>
  <si>
    <t>Т 565 УС 74</t>
  </si>
  <si>
    <t>АМУР-53131</t>
  </si>
  <si>
    <t>Автогидроподъемник АПТ-18.01</t>
  </si>
  <si>
    <t>2005</t>
  </si>
  <si>
    <r>
      <rPr>
        <sz val="12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9153131050014273</t>
    </r>
  </si>
  <si>
    <t>53131050014273</t>
  </si>
  <si>
    <t>508.10  50079849</t>
  </si>
  <si>
    <t>4175</t>
  </si>
  <si>
    <t>6225</t>
  </si>
  <si>
    <t>66 КХ  571492 выдан 11.11.2005</t>
  </si>
  <si>
    <t>99 13 018560 от 23.10.2019</t>
  </si>
  <si>
    <t>Р 228 УР 74</t>
  </si>
  <si>
    <t xml:space="preserve">АП-18-07 на шасии Зил 433362
</t>
  </si>
  <si>
    <t>Автоподъемник</t>
  </si>
  <si>
    <t>2007</t>
  </si>
  <si>
    <t>Y69AP180770M11556</t>
  </si>
  <si>
    <t>433360   70059349</t>
  </si>
  <si>
    <t xml:space="preserve"> 508.10.   70285170
</t>
  </si>
  <si>
    <t>94,3/128</t>
  </si>
  <si>
    <t>3425</t>
  </si>
  <si>
    <t>77 ТР  036795 выдан 30.10.2007</t>
  </si>
  <si>
    <t>99 13 020213 от 01.11.2019</t>
  </si>
  <si>
    <t>У 491 УХ 74</t>
  </si>
  <si>
    <t>Y69AP180770M11559</t>
  </si>
  <si>
    <t>433360   70060239</t>
  </si>
  <si>
    <t>43336273494857</t>
  </si>
  <si>
    <t>508.10.   70285970</t>
  </si>
  <si>
    <t>77 ТР  036798 выдан 30.10.2007</t>
  </si>
  <si>
    <t>99 13 007584 от 15.10.2019</t>
  </si>
  <si>
    <t>В 444 УМ 74</t>
  </si>
  <si>
    <t xml:space="preserve">А/подъемник АП-17А-07 </t>
  </si>
  <si>
    <t>Грузовой- прочий</t>
  </si>
  <si>
    <t>2004</t>
  </si>
  <si>
    <t>Y69AP17А740М11315</t>
  </si>
  <si>
    <t>508.10.   40269013</t>
  </si>
  <si>
    <t>94/128</t>
  </si>
  <si>
    <t>77 ТС  200778 выдан 28.10.2004</t>
  </si>
  <si>
    <t>99 13 007497 от 29.10.2019</t>
  </si>
  <si>
    <t>Е 292 УО 174</t>
  </si>
  <si>
    <t>MARS/18</t>
  </si>
  <si>
    <t>ПСС-131.18Э</t>
  </si>
  <si>
    <t>2019</t>
  </si>
  <si>
    <t>X5F484966K0000011</t>
  </si>
  <si>
    <t>C41R11K0026777</t>
  </si>
  <si>
    <t>534450J0079022</t>
  </si>
  <si>
    <t>Белый</t>
  </si>
  <si>
    <t>124,2/168,9</t>
  </si>
  <si>
    <t>4433</t>
  </si>
  <si>
    <t>5820</t>
  </si>
  <si>
    <t>2880</t>
  </si>
  <si>
    <t>78 РЕ 237203 выдан 15.04.2019</t>
  </si>
  <si>
    <t>99 17 284302 от 07.02.2020</t>
  </si>
  <si>
    <t>Р 992 УР 174</t>
  </si>
  <si>
    <t>2020</t>
  </si>
  <si>
    <t>C41RB3L0038668</t>
  </si>
  <si>
    <t>534450L0110869</t>
  </si>
  <si>
    <t>164301005471889 от 25.03.2020</t>
  </si>
  <si>
    <t>99 23 088871 от 21.07.2020</t>
  </si>
  <si>
    <t>М 408 УТ 174</t>
  </si>
  <si>
    <t>ПСС-131.15Э на базе а/м ГАЗ-А21R23</t>
  </si>
  <si>
    <t>Подъемник стреловой самоходный</t>
  </si>
  <si>
    <t>В</t>
  </si>
  <si>
    <t>X5F484974L0000057</t>
  </si>
  <si>
    <t>A21R22L0123418</t>
  </si>
  <si>
    <t>A27500L0300592</t>
  </si>
  <si>
    <t>78,5/106,8</t>
  </si>
  <si>
    <t>3500</t>
  </si>
  <si>
    <t>150</t>
  </si>
  <si>
    <t>2</t>
  </si>
  <si>
    <t>47 РК 847453 от 30.06.2020</t>
  </si>
  <si>
    <t>99 23 106236 от 12.08.2020</t>
  </si>
  <si>
    <t>О 052 ТУ 174</t>
  </si>
  <si>
    <t>Камаз  6520-43</t>
  </si>
  <si>
    <t>Самосвал</t>
  </si>
  <si>
    <t>ХТС652004G1345359</t>
  </si>
  <si>
    <t>Кабина 2439666</t>
  </si>
  <si>
    <t>740632G2823802</t>
  </si>
  <si>
    <t>294/400</t>
  </si>
  <si>
    <t>33100</t>
  </si>
  <si>
    <t>20075</t>
  </si>
  <si>
    <t>16 00  940772 выдан 27.10.2016</t>
  </si>
  <si>
    <t xml:space="preserve">99 13 007583 от 15.10.2019
</t>
  </si>
  <si>
    <t>О 576 УС 174</t>
  </si>
  <si>
    <t>Камаз 53605-А5</t>
  </si>
  <si>
    <t xml:space="preserve">Грузовой самосвал
</t>
  </si>
  <si>
    <t>ХТС536055L1419811</t>
  </si>
  <si>
    <t>532050L2550004</t>
  </si>
  <si>
    <t>86083511</t>
  </si>
  <si>
    <t>215/292,3</t>
  </si>
  <si>
    <t>11945</t>
  </si>
  <si>
    <t>164301005733546 от 30.03.2020</t>
  </si>
  <si>
    <t>99 22 453478 от 15.05.2020</t>
  </si>
  <si>
    <t>ЭД405Б Камаз 65115-62</t>
  </si>
  <si>
    <t>2010</t>
  </si>
  <si>
    <t>9900</t>
  </si>
  <si>
    <t>О 581 ЕА 74</t>
  </si>
  <si>
    <t>МАЗ 64229</t>
  </si>
  <si>
    <t xml:space="preserve">Груз. Тягач седельный </t>
  </si>
  <si>
    <t>Y3M642290W0014436</t>
  </si>
  <si>
    <t>ЯМЗ238Д-1А0402389</t>
  </si>
  <si>
    <t>Светло-серый</t>
  </si>
  <si>
    <t>242,7/330</t>
  </si>
  <si>
    <t>42000</t>
  </si>
  <si>
    <t>32950</t>
  </si>
  <si>
    <t>74 РМ 001765 от 16.01.2020</t>
  </si>
  <si>
    <t>99 17 273657 от 16.01.2020</t>
  </si>
  <si>
    <t>Бело-синий</t>
  </si>
  <si>
    <t>Х 773 КУ 174</t>
  </si>
  <si>
    <t>КС 45717К-1</t>
  </si>
  <si>
    <t>Кран автомобильный</t>
  </si>
  <si>
    <t>XVN45717KA1003757</t>
  </si>
  <si>
    <t>2161748</t>
  </si>
  <si>
    <t>ХТС651153А1181393</t>
  </si>
  <si>
    <t>740620-А2559849</t>
  </si>
  <si>
    <t>206/250</t>
  </si>
  <si>
    <t>1800</t>
  </si>
  <si>
    <t>37 МХ 372172 выдан 06.05.2010</t>
  </si>
  <si>
    <t>99 10 757621 от 15.11.2019</t>
  </si>
  <si>
    <t>3037RT</t>
  </si>
  <si>
    <t>Бортовой с КМУ</t>
  </si>
  <si>
    <t>XUJ3037RTK0000113</t>
  </si>
  <si>
    <t>C42R11K0033045</t>
  </si>
  <si>
    <t>534450К0093635</t>
  </si>
  <si>
    <t>8700</t>
  </si>
  <si>
    <t>2200</t>
  </si>
  <si>
    <t>52 РК 065062 выдан 14.11.2019</t>
  </si>
  <si>
    <t>99 17 242608 от 03.12.2019</t>
  </si>
  <si>
    <t>Н 228 УА 74</t>
  </si>
  <si>
    <t>ПАЗ 32053</t>
  </si>
  <si>
    <t>Автобус</t>
  </si>
  <si>
    <t>М2</t>
  </si>
  <si>
    <t>D</t>
  </si>
  <si>
    <r>
      <rPr>
        <sz val="12"/>
        <color indexed="8"/>
        <rFont val="Times New Roman"/>
        <family val="1"/>
      </rPr>
      <t>X</t>
    </r>
    <r>
      <rPr>
        <sz val="11"/>
        <color indexed="8"/>
        <rFont val="Times New Roman"/>
        <family val="1"/>
      </rPr>
      <t>1М32053050007653</t>
    </r>
  </si>
  <si>
    <t>523400   51020954</t>
  </si>
  <si>
    <t>4670</t>
  </si>
  <si>
    <t>7705</t>
  </si>
  <si>
    <t>4720</t>
  </si>
  <si>
    <t>2985</t>
  </si>
  <si>
    <t>52 МА  229859 выдан 14.09.2005</t>
  </si>
  <si>
    <t>99 10 759882 от 29.11.2019</t>
  </si>
  <si>
    <t>В 264 УМ 74</t>
  </si>
  <si>
    <t xml:space="preserve">ГАЗ 32213 </t>
  </si>
  <si>
    <t xml:space="preserve">Спец. пассажирское ТС (13 мест)
</t>
  </si>
  <si>
    <t xml:space="preserve">Х9632213060444446
</t>
  </si>
  <si>
    <t>32210060217491</t>
  </si>
  <si>
    <t>40630А 53161535</t>
  </si>
  <si>
    <t>72,2/97,5</t>
  </si>
  <si>
    <t>1160</t>
  </si>
  <si>
    <t>13</t>
  </si>
  <si>
    <t>63 РЕ№853237 от 08.11.2019</t>
  </si>
  <si>
    <t>99 13 020345 от 08.11.2019</t>
  </si>
  <si>
    <t>Т 132 НХ 174</t>
  </si>
  <si>
    <t>38473Н</t>
  </si>
  <si>
    <t>Передвижная дорожная лаборатория</t>
  </si>
  <si>
    <t>X8938473Н70ВJ3002</t>
  </si>
  <si>
    <t>32210070293870</t>
  </si>
  <si>
    <t>40522А63184599</t>
  </si>
  <si>
    <t>Буран</t>
  </si>
  <si>
    <t>103/140</t>
  </si>
  <si>
    <t>840</t>
  </si>
  <si>
    <t>8</t>
  </si>
  <si>
    <t>64 ММ 641954 выдан 27.07.2007</t>
  </si>
  <si>
    <t>9923 089161 от 27.07.2020</t>
  </si>
  <si>
    <t>В 265 УМ 74</t>
  </si>
  <si>
    <t xml:space="preserve">ГАЗ 2705 </t>
  </si>
  <si>
    <t>Грузов.фургон цельн.металл. (3 места)</t>
  </si>
  <si>
    <t>Х9627050060097484</t>
  </si>
  <si>
    <t>405220  53161024</t>
  </si>
  <si>
    <t>Балтика</t>
  </si>
  <si>
    <t>103/139</t>
  </si>
  <si>
    <t>1500</t>
  </si>
  <si>
    <t>63 РЕ 853223 от 01.11.2019</t>
  </si>
  <si>
    <t>99 13 020207 от 01.11.2019</t>
  </si>
  <si>
    <t>Е 263 УМ 74</t>
  </si>
  <si>
    <t>УАЗ-22069-04</t>
  </si>
  <si>
    <t>М1</t>
  </si>
  <si>
    <t>ХТТ22069050444148</t>
  </si>
  <si>
    <t>22060050216855</t>
  </si>
  <si>
    <t>37410050465366</t>
  </si>
  <si>
    <t>УМЗ-421800  50904664</t>
  </si>
  <si>
    <t>Белая ночь</t>
  </si>
  <si>
    <t>61,8/84</t>
  </si>
  <si>
    <t>950</t>
  </si>
  <si>
    <t>73 МВ  272394 выдан 30.09.2005</t>
  </si>
  <si>
    <t>9913 005361 от 23.10.2019</t>
  </si>
  <si>
    <t>Грузовой (аварийная)</t>
  </si>
  <si>
    <t>У 568 ХН 74</t>
  </si>
  <si>
    <t>ГАЗ-2217</t>
  </si>
  <si>
    <t>Спец. пассажирское ТС (6 мест)</t>
  </si>
  <si>
    <t>Х9622170070506929</t>
  </si>
  <si>
    <t>40522А*63155629</t>
  </si>
  <si>
    <t>Омега2</t>
  </si>
  <si>
    <t>2900</t>
  </si>
  <si>
    <t>770</t>
  </si>
  <si>
    <t>6</t>
  </si>
  <si>
    <t xml:space="preserve">52 МК 803904 выдан 12.10.2006
</t>
  </si>
  <si>
    <t>9913 007585 от 15.10.2019</t>
  </si>
  <si>
    <t>О 647 ЕА 174</t>
  </si>
  <si>
    <t>33022Z</t>
  </si>
  <si>
    <t>X9U33022Z70003711</t>
  </si>
  <si>
    <t>33023070072369</t>
  </si>
  <si>
    <t>40522S*73043069</t>
  </si>
  <si>
    <t xml:space="preserve">52 МН 101487 выдан 02.04.2007
</t>
  </si>
  <si>
    <t>99 13 007493 от 29.10.2019</t>
  </si>
  <si>
    <t xml:space="preserve">Спец. пассажирское  </t>
  </si>
  <si>
    <t>грузовой</t>
  </si>
  <si>
    <t>серебристый</t>
  </si>
  <si>
    <t>Н 459 УН 174</t>
  </si>
  <si>
    <t>ГАЗ GAZON NEXT</t>
  </si>
  <si>
    <t>Грузовой бортовой</t>
  </si>
  <si>
    <t>X96C42R33L1121318</t>
  </si>
  <si>
    <t>C42R11L0038185</t>
  </si>
  <si>
    <t>534450L0109763</t>
  </si>
  <si>
    <t>красный</t>
  </si>
  <si>
    <t>4550</t>
  </si>
  <si>
    <t>164301003735759 от 11.02.2020</t>
  </si>
  <si>
    <t>99 19 132378 от 14.04.2020</t>
  </si>
  <si>
    <t>С 880 УК 174</t>
  </si>
  <si>
    <t>ГАЗ-А22R23</t>
  </si>
  <si>
    <t>Грузовой с  борт.платформой</t>
  </si>
  <si>
    <t>A22R22L0124833</t>
  </si>
  <si>
    <t>A27500L0401069</t>
  </si>
  <si>
    <t>1395</t>
  </si>
  <si>
    <t>52 РК 849610 от 25.05.2020</t>
  </si>
  <si>
    <t>99 22 455619 от 16.06.2020</t>
  </si>
  <si>
    <t>С442 УК 174</t>
  </si>
  <si>
    <t>ГАЗ GAZELLE NEXT</t>
  </si>
  <si>
    <t>X96A22R23L2789014</t>
  </si>
  <si>
    <t>A22R22L0120573</t>
  </si>
  <si>
    <t>1370</t>
  </si>
  <si>
    <t>164301002712055</t>
  </si>
  <si>
    <t>99 22 459065 от 04.06.2020</t>
  </si>
  <si>
    <t>4</t>
  </si>
  <si>
    <t>О 777 АС 174</t>
  </si>
  <si>
    <t>MITSUBISHI  LANCER 2.0</t>
  </si>
  <si>
    <t>Легковой</t>
  </si>
  <si>
    <t>JMBSTCY4A8U003122</t>
  </si>
  <si>
    <t>4В11 АР4373</t>
  </si>
  <si>
    <t>77 ТУ 028441 выдан 02.10.2007</t>
  </si>
  <si>
    <t>99 13 020210 от 01.11.2019</t>
  </si>
  <si>
    <t>С 001 УУ 74</t>
  </si>
  <si>
    <t>КИА МАДЖЕНТИС (GD2243)</t>
  </si>
  <si>
    <t>X4XGD224360001969</t>
  </si>
  <si>
    <t>0001969</t>
  </si>
  <si>
    <t>Н\У</t>
  </si>
  <si>
    <t>G6BV 5360269</t>
  </si>
  <si>
    <t>бежевый</t>
  </si>
  <si>
    <t>123/168</t>
  </si>
  <si>
    <t xml:space="preserve">2493
</t>
  </si>
  <si>
    <t>2000</t>
  </si>
  <si>
    <t>500</t>
  </si>
  <si>
    <t xml:space="preserve">39 КХ 870456 выдан 13.01.2006 </t>
  </si>
  <si>
    <t>99 193 020346 от 08.11.2019</t>
  </si>
  <si>
    <t>А 141 ХС 74</t>
  </si>
  <si>
    <t>ГАЗ-3102</t>
  </si>
  <si>
    <t>Х9631020071365284</t>
  </si>
  <si>
    <r>
      <rPr>
        <sz val="11"/>
        <color indexed="8"/>
        <rFont val="Times New Roman"/>
        <family val="1"/>
      </rPr>
      <t>2.4</t>
    </r>
    <r>
      <rPr>
        <sz val="10"/>
        <color indexed="8"/>
        <rFont val="Times New Roman"/>
        <family val="1"/>
      </rPr>
      <t>L-DOHC*2006010998</t>
    </r>
  </si>
  <si>
    <t>Сильвер</t>
  </si>
  <si>
    <t>101/137</t>
  </si>
  <si>
    <t>550</t>
  </si>
  <si>
    <t>52 ММ 324152 выдан 15.11.2006</t>
  </si>
  <si>
    <t>99 10 757623 от 15.11.2019</t>
  </si>
  <si>
    <t>G4GC6B575087</t>
  </si>
  <si>
    <t>черный</t>
  </si>
  <si>
    <t>Х 417 ХН 174</t>
  </si>
  <si>
    <t>LADA. FS035L  LADA LARGUS</t>
  </si>
  <si>
    <t>ХТАFS035LJ1097018</t>
  </si>
  <si>
    <t>11189,  3848954</t>
  </si>
  <si>
    <t>64/87</t>
  </si>
  <si>
    <t>1985</t>
  </si>
  <si>
    <t>725</t>
  </si>
  <si>
    <t>1</t>
  </si>
  <si>
    <t>63 ОУ 788619 выдан 29.03.2018</t>
  </si>
  <si>
    <t>99 10 759889 от 29.11.2019</t>
  </si>
  <si>
    <t>Х 436 ХН 174</t>
  </si>
  <si>
    <t>ХТАFS035LJ1097017</t>
  </si>
  <si>
    <t>11189,  3849760</t>
  </si>
  <si>
    <t>63 ОУ 788618 выдан 29.03.2018</t>
  </si>
  <si>
    <t>99 10757873 от 22.11.2019</t>
  </si>
  <si>
    <t>Х 449 ХН 174</t>
  </si>
  <si>
    <t>ХТАFS035LJ1097019</t>
  </si>
  <si>
    <t>11189,  3850778</t>
  </si>
  <si>
    <t>63 ОУ 788620 выдан 29.03.2018</t>
  </si>
  <si>
    <t>99 10 759692 от 22.11.2019</t>
  </si>
  <si>
    <t>Т 454 УО 174</t>
  </si>
  <si>
    <t xml:space="preserve">КИА МАДЖЕНТИС </t>
  </si>
  <si>
    <t>KNEGE222275111692</t>
  </si>
  <si>
    <t>L4KA9A112897</t>
  </si>
  <si>
    <t>106,6/145</t>
  </si>
  <si>
    <t>1960</t>
  </si>
  <si>
    <t>417</t>
  </si>
  <si>
    <t>74 НУ 679754 от 06.02.2014</t>
  </si>
  <si>
    <t>99 23 088181 от 07.07.2020</t>
  </si>
  <si>
    <t>В 553 ЕТ 174</t>
  </si>
  <si>
    <t>47640М ЗИЛ 433362</t>
  </si>
  <si>
    <t>а/м специальный аварийно -ремонтн.</t>
  </si>
  <si>
    <t>XT747640M70000209</t>
  </si>
  <si>
    <t>0000209</t>
  </si>
  <si>
    <t>433362 7 3492742</t>
  </si>
  <si>
    <t>508.10 70284069</t>
  </si>
  <si>
    <t>3950</t>
  </si>
  <si>
    <t>71 КН 763999 выдан 25.06.2007</t>
  </si>
  <si>
    <t>99 13 016552 от 23.10.2019</t>
  </si>
  <si>
    <t>Р 666 ХР 74</t>
  </si>
  <si>
    <t xml:space="preserve">мастерская передвижная 47541В на шасси ЗИЛ 5301 В 2 </t>
  </si>
  <si>
    <t>мастерская  47541В</t>
  </si>
  <si>
    <t>2006</t>
  </si>
  <si>
    <t>X8947541B60CG7006</t>
  </si>
  <si>
    <t>5301АО+50046200</t>
  </si>
  <si>
    <t>5301В2 5 0080373</t>
  </si>
  <si>
    <t>Д-245.9Е2 189032</t>
  </si>
  <si>
    <t>95,7/130</t>
  </si>
  <si>
    <t>6305</t>
  </si>
  <si>
    <t>375</t>
  </si>
  <si>
    <t>62 МЕ 017936 от 05.07.2006</t>
  </si>
  <si>
    <t>99 10 757620 от 15.11.2019</t>
  </si>
  <si>
    <t>желтый</t>
  </si>
  <si>
    <t>индефикационный номер (VIN), Заводской номер машины (для самоходных машин)</t>
  </si>
  <si>
    <t>Самоходная машина</t>
  </si>
  <si>
    <t>Экскаватор-погрузчик, JCB 3CXS14M2NM</t>
  </si>
  <si>
    <t>2016</t>
  </si>
  <si>
    <t>JCB3CX4WVG2449411</t>
  </si>
  <si>
    <t>JCB DIESELMAX H00119264</t>
  </si>
  <si>
    <t>67,62|92</t>
  </si>
  <si>
    <t>RU TK 067038 от 10.11.2016</t>
  </si>
  <si>
    <t>СК 182786 от 26.11.2019</t>
  </si>
  <si>
    <t>номер кузова, основной мост (для самоход. машин)</t>
  </si>
  <si>
    <t>№ ПТС, ПСМ</t>
  </si>
  <si>
    <t>1997</t>
  </si>
  <si>
    <t>74 ХХ 14 37</t>
  </si>
  <si>
    <t>номер шасси (рамы), коробка передач (для самоходных машин)</t>
  </si>
  <si>
    <t>оранжевый</t>
  </si>
  <si>
    <t>74 ХК 61 83</t>
  </si>
  <si>
    <t>Маш. уборочная "Беларюсь" 82 МК-01</t>
  </si>
  <si>
    <t>008776, 192952</t>
  </si>
  <si>
    <t>72600</t>
  </si>
  <si>
    <t>355657 (Д-243)</t>
  </si>
  <si>
    <t>57,4/81</t>
  </si>
  <si>
    <t>ВА 251681 от 14.02.2001</t>
  </si>
  <si>
    <t>СК 346179 от 04.06.2020</t>
  </si>
  <si>
    <t>74 ХЕ 62 64</t>
  </si>
  <si>
    <t>1998</t>
  </si>
  <si>
    <t>026933/220627</t>
  </si>
  <si>
    <t>394028</t>
  </si>
  <si>
    <t>59,6/81</t>
  </si>
  <si>
    <t>АА 238976 от 08.10.1998</t>
  </si>
  <si>
    <t>СК 346177 от 04.06.2020</t>
  </si>
  <si>
    <t>Е 124 УН 174</t>
  </si>
  <si>
    <t>Не исправен</t>
  </si>
  <si>
    <t>X5F484966L0000057</t>
  </si>
  <si>
    <t>Х96A22R23L2796818</t>
  </si>
  <si>
    <t>XWEGE222270000208</t>
  </si>
  <si>
    <t>г.Челябинск, ул.Трубников,30</t>
  </si>
  <si>
    <t>КИА SPORTAGE</t>
  </si>
  <si>
    <t>О 521 АН 774</t>
  </si>
  <si>
    <t>Специальный автогидроподъемник</t>
  </si>
  <si>
    <t xml:space="preserve">Специальный, подъемник автомобильного типа ПСС </t>
  </si>
  <si>
    <t>О 537 АН 774</t>
  </si>
  <si>
    <t>X5F484974М0000084</t>
  </si>
  <si>
    <t>X5F484974L0000082</t>
  </si>
  <si>
    <t>A21R22L0133807</t>
  </si>
  <si>
    <t>A21R22L0133711</t>
  </si>
  <si>
    <t>A27500L1003708</t>
  </si>
  <si>
    <t>A27500L1004077</t>
  </si>
  <si>
    <t>164301019895012 от 11.02.2021</t>
  </si>
  <si>
    <t>164301017310177 от 22.12.2020</t>
  </si>
  <si>
    <t>99 35 102349 от 12.05.2021</t>
  </si>
  <si>
    <t>99 34 329923 от 12.05.2021</t>
  </si>
  <si>
    <t>О 248 ОО 74</t>
  </si>
  <si>
    <t>XWEPH81ADM0057051</t>
  </si>
  <si>
    <t>G4NALH333503</t>
  </si>
  <si>
    <t>2150</t>
  </si>
  <si>
    <t>579</t>
  </si>
  <si>
    <t>164301018430714 от 18.01.2021</t>
  </si>
  <si>
    <t>99 34 329292 от 21.04.2021</t>
  </si>
  <si>
    <t>К 581 МН 174</t>
  </si>
  <si>
    <t>Машина дорожная комбинированная</t>
  </si>
  <si>
    <t>Х5V580431А0002763</t>
  </si>
  <si>
    <t>кабина 2147970</t>
  </si>
  <si>
    <t>ХТС65115392364113</t>
  </si>
  <si>
    <t>740620 92544291</t>
  </si>
  <si>
    <t>280/206</t>
  </si>
  <si>
    <t>67 МХ 544397 от 18.02.2010</t>
  </si>
  <si>
    <t>99 13 005565 от 10.10.2019</t>
  </si>
  <si>
    <t>А 308 АА 74</t>
  </si>
  <si>
    <t>КИА TF (OPTIMA)</t>
  </si>
  <si>
    <t>2014</t>
  </si>
  <si>
    <t>XWEGM419BE0000468</t>
  </si>
  <si>
    <t>KNAGM419BE5520097</t>
  </si>
  <si>
    <t>G4ND EH055510</t>
  </si>
  <si>
    <t>39 НУ 076774 от 23.06.2014</t>
  </si>
  <si>
    <t>99 38 655644 от 27.10.2021</t>
  </si>
  <si>
    <t>25.04.2023</t>
  </si>
  <si>
    <t>12.04.2023</t>
  </si>
  <si>
    <t>17.04.2023</t>
  </si>
  <si>
    <t>18.04.2023</t>
  </si>
  <si>
    <t>В 781 ВМ 774</t>
  </si>
  <si>
    <t xml:space="preserve">ПСС-141.29Э на базе а/м Камаз </t>
  </si>
  <si>
    <t xml:space="preserve">Специальный, автогидроподъемник </t>
  </si>
  <si>
    <t>X89481270NGAC8048</t>
  </si>
  <si>
    <t>532050М2607366</t>
  </si>
  <si>
    <t>ХТС432535М1460672</t>
  </si>
  <si>
    <t>86107314</t>
  </si>
  <si>
    <t>11800</t>
  </si>
  <si>
    <t>164301043598692 от 21.02.2022</t>
  </si>
  <si>
    <t>99 39 612000 от 14.04.2022</t>
  </si>
  <si>
    <t>10.04.2023</t>
  </si>
  <si>
    <t>0 285 ВК 774</t>
  </si>
  <si>
    <t>КАДИЛЛАК CTS GM X322</t>
  </si>
  <si>
    <t>XWFD95ED1B0000682</t>
  </si>
  <si>
    <t>1G6D95ED9B0164370</t>
  </si>
  <si>
    <t>LLT 6B0164370</t>
  </si>
  <si>
    <t>228,7/311</t>
  </si>
  <si>
    <t>2460</t>
  </si>
  <si>
    <t>504</t>
  </si>
  <si>
    <t>63 РЕ 856849 от 19.11.2019</t>
  </si>
  <si>
    <t>20.10.2023</t>
  </si>
  <si>
    <t>трактор</t>
  </si>
  <si>
    <t>СП</t>
  </si>
  <si>
    <t>КТ</t>
  </si>
  <si>
    <t>КМ</t>
  </si>
  <si>
    <t>КБМ</t>
  </si>
  <si>
    <t>КО</t>
  </si>
  <si>
    <t>КВС</t>
  </si>
  <si>
    <t>Срок ОСАГО до</t>
  </si>
  <si>
    <t>марка, номер двигателя</t>
  </si>
  <si>
    <t>Обоснование НМЦК на оказание услуг обязательного страхования гражданской ответственности (ОСАГО) владельцев транспортных средств</t>
  </si>
  <si>
    <t>Обоснование подготовлено тарифным методом в соответствии с Указанием Банка России от 08.12.2021 N 6007-У (ред. от 28.07.2022) "О страховых тарифах по обязательному страхованию гражданской ответственности владельцев транспортных средств" (вместе с "Требованиями к структуре страховых тарифов", "Порядком применения страховых тарифов страховщиками при определении страховой премии по договору обязательного страхования гражданской ответственности владельцев транспортных средств") (Зарегистрировано в Минюсте России 28.12.2021 N 66609)</t>
  </si>
  <si>
    <t>Обоснование подготовил ведущий специалист _________________________Д.Н. Сергеев   09.01.2023</t>
  </si>
  <si>
    <t>Итого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</si>
</sst>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mm\ yyyy;@"/>
    <numFmt numFmtId="165" formatCode="mm/dd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/mm/yy;@"/>
  </numFmts>
  <fonts count="6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Liberation Serif;Times New Roma"/>
      <family val="1"/>
    </font>
    <font>
      <b/>
      <sz val="11"/>
      <color indexed="8"/>
      <name val="Liberation Serif;Times New Roma"/>
      <family val="1"/>
    </font>
    <font>
      <sz val="10"/>
      <color indexed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Liberation Serif;Times New Rom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61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2" applyNumberFormat="0" applyAlignment="0" applyProtection="0"/>
    <xf numFmtId="0" fontId="51" fillId="34" borderId="3" applyNumberFormat="0" applyAlignment="0" applyProtection="0"/>
    <xf numFmtId="0" fontId="52" fillId="34" borderId="2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5" borderId="8" applyNumberFormat="0" applyAlignment="0" applyProtection="0"/>
    <xf numFmtId="0" fontId="59" fillId="0" borderId="0" applyNumberFormat="0" applyFill="0" applyBorder="0" applyAlignment="0" applyProtection="0"/>
    <xf numFmtId="0" fontId="60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102">
    <xf numFmtId="0" fontId="0" fillId="0" borderId="0" xfId="0" applyAlignment="1">
      <alignment/>
    </xf>
    <xf numFmtId="1" fontId="14" fillId="0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Fill="1" applyAlignment="1">
      <alignment vertical="center" wrapText="1"/>
    </xf>
    <xf numFmtId="1" fontId="14" fillId="0" borderId="0" xfId="0" applyNumberFormat="1" applyFont="1" applyFill="1" applyAlignment="1">
      <alignment horizontal="left" vertical="center" wrapText="1"/>
    </xf>
    <xf numFmtId="1" fontId="14" fillId="0" borderId="0" xfId="0" applyNumberFormat="1" applyFont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" fontId="17" fillId="0" borderId="11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top" wrapText="1"/>
    </xf>
    <xf numFmtId="49" fontId="15" fillId="40" borderId="11" xfId="0" applyNumberFormat="1" applyFont="1" applyFill="1" applyBorder="1" applyAlignment="1">
      <alignment horizontal="center" vertical="center"/>
    </xf>
    <xf numFmtId="49" fontId="21" fillId="40" borderId="11" xfId="0" applyNumberFormat="1" applyFont="1" applyFill="1" applyBorder="1" applyAlignment="1">
      <alignment horizontal="center" vertical="center" wrapText="1"/>
    </xf>
    <xf numFmtId="170" fontId="18" fillId="40" borderId="15" xfId="0" applyNumberFormat="1" applyFont="1" applyFill="1" applyBorder="1" applyAlignment="1">
      <alignment horizontal="center" vertical="center"/>
    </xf>
    <xf numFmtId="170" fontId="18" fillId="40" borderId="11" xfId="0" applyNumberFormat="1" applyFont="1" applyFill="1" applyBorder="1" applyAlignment="1">
      <alignment horizontal="center" vertical="center"/>
    </xf>
    <xf numFmtId="0" fontId="15" fillId="4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15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 wrapText="1"/>
    </xf>
    <xf numFmtId="49" fontId="19" fillId="40" borderId="11" xfId="0" applyNumberFormat="1" applyFont="1" applyFill="1" applyBorder="1" applyAlignment="1" applyProtection="1">
      <alignment horizontal="center" vertical="center" wrapText="1"/>
      <protection locked="0"/>
    </xf>
    <xf numFmtId="170" fontId="18" fillId="40" borderId="16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textRotation="90" wrapText="1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textRotation="90"/>
    </xf>
    <xf numFmtId="0" fontId="15" fillId="0" borderId="11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 textRotation="90" wrapText="1"/>
    </xf>
    <xf numFmtId="0" fontId="15" fillId="41" borderId="12" xfId="0" applyFont="1" applyFill="1" applyBorder="1" applyAlignment="1">
      <alignment horizontal="center" vertical="center" wrapText="1"/>
    </xf>
    <xf numFmtId="49" fontId="20" fillId="42" borderId="1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4" fontId="15" fillId="0" borderId="15" xfId="0" applyNumberFormat="1" applyFont="1" applyFill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1" fontId="14" fillId="0" borderId="0" xfId="0" applyNumberFormat="1" applyFont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4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70" fontId="18" fillId="40" borderId="0" xfId="0" applyNumberFormat="1" applyFont="1" applyFill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ED1C2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114300</xdr:colOff>
      <xdr:row>10</xdr:row>
      <xdr:rowOff>200025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47625" y="3867150"/>
          <a:ext cx="66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114300</xdr:colOff>
      <xdr:row>10</xdr:row>
      <xdr:rowOff>200025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7625" y="3867150"/>
          <a:ext cx="66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0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1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2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3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4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5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26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7" name="Text Box 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8" name="Text Box 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29" name="Text Box 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30" name="Text Box 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31" name="Text Box 10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32" name="Text Box 11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33" name="Text Box 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34" name="Text Box 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35" name="Text Box 12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36" name="Text Box 13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37" name="Text Box 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38" name="Text Box 1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39" name="Text Box 1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0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1" name="Text Box 4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2" name="Text Box 5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3" name="Text Box 6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4" name="Text Box 7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5" name="Text Box 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6" name="Text Box 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7" name="Text Box 10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8" name="Text Box 11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49" name="Text Box 1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50" name="Text Box 1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1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2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3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4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5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6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7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8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59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0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1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2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63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4" name="Text Box 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5" name="Text Box 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6" name="Text Box 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7" name="Text Box 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8" name="Text Box 10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69" name="Text Box 11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70" name="Text Box 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71" name="Text Box 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72" name="Text Box 12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73" name="Text Box 13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74" name="Text Box 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75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76" name="Text Box 4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77" name="Text Box 5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78" name="Text Box 6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79" name="Text Box 7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0" name="Text Box 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1" name="Text Box 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2" name="Text Box 10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3" name="Text Box 11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4" name="Text Box 1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5" name="Text Box 1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6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87" name="Text Box 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114300</xdr:colOff>
      <xdr:row>11</xdr:row>
      <xdr:rowOff>0</xdr:rowOff>
    </xdr:to>
    <xdr:sp fLocksText="0">
      <xdr:nvSpPr>
        <xdr:cNvPr id="88" name="Text Box 2"/>
        <xdr:cNvSpPr txBox="1">
          <a:spLocks noChangeArrowheads="1"/>
        </xdr:cNvSpPr>
      </xdr:nvSpPr>
      <xdr:spPr>
        <a:xfrm>
          <a:off x="47625" y="3867150"/>
          <a:ext cx="666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114300</xdr:colOff>
      <xdr:row>11</xdr:row>
      <xdr:rowOff>0</xdr:rowOff>
    </xdr:to>
    <xdr:sp fLocksText="0">
      <xdr:nvSpPr>
        <xdr:cNvPr id="89" name="Text Box 3"/>
        <xdr:cNvSpPr txBox="1">
          <a:spLocks noChangeArrowheads="1"/>
        </xdr:cNvSpPr>
      </xdr:nvSpPr>
      <xdr:spPr>
        <a:xfrm>
          <a:off x="47625" y="3867150"/>
          <a:ext cx="666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114300</xdr:colOff>
      <xdr:row>10</xdr:row>
      <xdr:rowOff>200025</xdr:rowOff>
    </xdr:to>
    <xdr:sp fLocksText="0">
      <xdr:nvSpPr>
        <xdr:cNvPr id="90" name="Text Box 2"/>
        <xdr:cNvSpPr txBox="1">
          <a:spLocks noChangeArrowheads="1"/>
        </xdr:cNvSpPr>
      </xdr:nvSpPr>
      <xdr:spPr>
        <a:xfrm>
          <a:off x="47625" y="3867150"/>
          <a:ext cx="66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114300</xdr:colOff>
      <xdr:row>10</xdr:row>
      <xdr:rowOff>200025</xdr:rowOff>
    </xdr:to>
    <xdr:sp fLocksText="0">
      <xdr:nvSpPr>
        <xdr:cNvPr id="91" name="Text Box 3"/>
        <xdr:cNvSpPr txBox="1">
          <a:spLocks noChangeArrowheads="1"/>
        </xdr:cNvSpPr>
      </xdr:nvSpPr>
      <xdr:spPr>
        <a:xfrm>
          <a:off x="47625" y="3867150"/>
          <a:ext cx="666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2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3" name="Text Box 4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4" name="Text Box 5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5" name="Text Box 6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6" name="Text Box 7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7" name="Text Box 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8" name="Text Box 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99" name="Text Box 10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00" name="Text Box 11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01" name="Text Box 1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02" name="Text Box 1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03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04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05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06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07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08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09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0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1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2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3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4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15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6" name="Text Box 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7" name="Text Box 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8" name="Text Box 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19" name="Text Box 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20" name="Text Box 10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21" name="Text Box 11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22" name="Text Box 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23" name="Text Box 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24" name="Text Box 12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25" name="Text Box 13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26" name="Text Box 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27" name="Text Box 1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28" name="Text Box 1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29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0" name="Text Box 4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1" name="Text Box 5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2" name="Text Box 6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3" name="Text Box 7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4" name="Text Box 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5" name="Text Box 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6" name="Text Box 10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7" name="Text Box 11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8" name="Text Box 1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39" name="Text Box 1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0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1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2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3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4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5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6" name="Text Box 1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7" name="Text Box 1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8" name="Text Box 1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49" name="Text Box 1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0" name="Text Box 1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1" name="Text Box 1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52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3" name="Text Box 6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4" name="Text Box 8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5" name="Text Box 9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6" name="Text Box 7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7" name="Text Box 10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8" name="Text Box 11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59" name="Text Box 4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60" name="Text Box 5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61" name="Text Box 12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123825</xdr:colOff>
      <xdr:row>7</xdr:row>
      <xdr:rowOff>190500</xdr:rowOff>
    </xdr:to>
    <xdr:sp fLocksText="0">
      <xdr:nvSpPr>
        <xdr:cNvPr id="162" name="Text Box 13"/>
        <xdr:cNvSpPr txBox="1">
          <a:spLocks noChangeArrowheads="1"/>
        </xdr:cNvSpPr>
      </xdr:nvSpPr>
      <xdr:spPr>
        <a:xfrm>
          <a:off x="47625" y="3867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63" name="Text Box 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64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65" name="Text Box 4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66" name="Text Box 5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67" name="Text Box 6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68" name="Text Box 7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69" name="Text Box 8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70" name="Text Box 9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71" name="Text Box 10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72" name="Text Box 11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73" name="Text Box 1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74" name="Text Box 1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75" name="Text Box 3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133350</xdr:colOff>
      <xdr:row>7</xdr:row>
      <xdr:rowOff>190500</xdr:rowOff>
    </xdr:to>
    <xdr:sp fLocksText="0">
      <xdr:nvSpPr>
        <xdr:cNvPr id="176" name="Text Box 2"/>
        <xdr:cNvSpPr txBox="1">
          <a:spLocks noChangeArrowheads="1"/>
        </xdr:cNvSpPr>
      </xdr:nvSpPr>
      <xdr:spPr>
        <a:xfrm>
          <a:off x="47625" y="3867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114300</xdr:colOff>
      <xdr:row>11</xdr:row>
      <xdr:rowOff>0</xdr:rowOff>
    </xdr:to>
    <xdr:sp fLocksText="0">
      <xdr:nvSpPr>
        <xdr:cNvPr id="177" name="Text Box 2"/>
        <xdr:cNvSpPr txBox="1">
          <a:spLocks noChangeArrowheads="1"/>
        </xdr:cNvSpPr>
      </xdr:nvSpPr>
      <xdr:spPr>
        <a:xfrm>
          <a:off x="47625" y="3867150"/>
          <a:ext cx="666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7</xdr:row>
      <xdr:rowOff>0</xdr:rowOff>
    </xdr:from>
    <xdr:to>
      <xdr:col>0</xdr:col>
      <xdr:colOff>114300</xdr:colOff>
      <xdr:row>11</xdr:row>
      <xdr:rowOff>0</xdr:rowOff>
    </xdr:to>
    <xdr:sp fLocksText="0">
      <xdr:nvSpPr>
        <xdr:cNvPr id="178" name="Text Box 3"/>
        <xdr:cNvSpPr txBox="1">
          <a:spLocks noChangeArrowheads="1"/>
        </xdr:cNvSpPr>
      </xdr:nvSpPr>
      <xdr:spPr>
        <a:xfrm>
          <a:off x="47625" y="3867150"/>
          <a:ext cx="6667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view="pageBreakPreview" zoomScaleSheetLayoutView="100" zoomScalePageLayoutView="0" workbookViewId="0" topLeftCell="A1">
      <selection activeCell="F27" sqref="F27"/>
    </sheetView>
  </sheetViews>
  <sheetFormatPr defaultColWidth="13.28125" defaultRowHeight="15.75" customHeight="1"/>
  <cols>
    <col min="1" max="1" width="9.57421875" style="1" customWidth="1"/>
    <col min="2" max="2" width="14.421875" style="1" customWidth="1"/>
    <col min="3" max="3" width="23.57421875" style="1" customWidth="1"/>
    <col min="4" max="4" width="24.8515625" style="2" customWidth="1"/>
    <col min="5" max="5" width="22.140625" style="1" customWidth="1"/>
    <col min="6" max="6" width="4.140625" style="1" customWidth="1"/>
    <col min="7" max="7" width="4.00390625" style="2" customWidth="1"/>
    <col min="8" max="8" width="6.28125" style="1" customWidth="1"/>
    <col min="9" max="9" width="26.8515625" style="2" customWidth="1"/>
    <col min="10" max="10" width="27.28125" style="1" hidden="1" customWidth="1"/>
    <col min="11" max="11" width="22.28125" style="1" hidden="1" customWidth="1"/>
    <col min="12" max="12" width="19.7109375" style="2" hidden="1" customWidth="1"/>
    <col min="13" max="13" width="16.8515625" style="2" hidden="1" customWidth="1"/>
    <col min="14" max="14" width="11.8515625" style="1" hidden="1" customWidth="1"/>
    <col min="15" max="15" width="8.57421875" style="1" hidden="1" customWidth="1"/>
    <col min="16" max="16" width="7.28125" style="2" hidden="1" customWidth="1"/>
    <col min="17" max="17" width="6.421875" style="2" hidden="1" customWidth="1"/>
    <col min="18" max="18" width="8.8515625" style="2" hidden="1" customWidth="1"/>
    <col min="19" max="19" width="8.7109375" style="1" hidden="1" customWidth="1"/>
    <col min="20" max="20" width="16.00390625" style="3" hidden="1" customWidth="1"/>
    <col min="21" max="21" width="12.8515625" style="2" hidden="1" customWidth="1"/>
    <col min="22" max="22" width="13.7109375" style="2" hidden="1" customWidth="1"/>
    <col min="23" max="23" width="14.140625" style="4" hidden="1" customWidth="1"/>
    <col min="24" max="29" width="13.28125" style="4" customWidth="1"/>
    <col min="30" max="30" width="16.140625" style="4" customWidth="1"/>
    <col min="31" max="16384" width="13.28125" style="4" customWidth="1"/>
  </cols>
  <sheetData>
    <row r="1" spans="1:22" s="1" customFormat="1" ht="50.25" customHeight="1">
      <c r="A1" s="83" t="s">
        <v>553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30" s="9" customFormat="1" ht="116.25" customHeight="1">
      <c r="A2" s="70" t="s">
        <v>1</v>
      </c>
      <c r="B2" s="71" t="s">
        <v>0</v>
      </c>
      <c r="C2" s="72" t="s">
        <v>2</v>
      </c>
      <c r="D2" s="72" t="s">
        <v>3</v>
      </c>
      <c r="E2" s="71" t="s">
        <v>4</v>
      </c>
      <c r="F2" s="71" t="s">
        <v>5</v>
      </c>
      <c r="G2" s="71" t="s">
        <v>5</v>
      </c>
      <c r="H2" s="73" t="s">
        <v>6</v>
      </c>
      <c r="I2" s="72" t="s">
        <v>444</v>
      </c>
      <c r="J2" s="70" t="s">
        <v>453</v>
      </c>
      <c r="K2" s="70" t="s">
        <v>457</v>
      </c>
      <c r="L2" s="7" t="s">
        <v>552</v>
      </c>
      <c r="M2" s="74" t="s">
        <v>7</v>
      </c>
      <c r="N2" s="71" t="s">
        <v>8</v>
      </c>
      <c r="O2" s="71" t="s">
        <v>9</v>
      </c>
      <c r="P2" s="71" t="s">
        <v>10</v>
      </c>
      <c r="Q2" s="71" t="s">
        <v>11</v>
      </c>
      <c r="R2" s="71" t="s">
        <v>12</v>
      </c>
      <c r="S2" s="71" t="s">
        <v>13</v>
      </c>
      <c r="T2" s="71" t="s">
        <v>454</v>
      </c>
      <c r="U2" s="71" t="s">
        <v>14</v>
      </c>
      <c r="V2" s="75" t="s">
        <v>15</v>
      </c>
      <c r="W2" s="63" t="s">
        <v>551</v>
      </c>
      <c r="X2" s="78" t="s">
        <v>545</v>
      </c>
      <c r="Y2" s="78" t="s">
        <v>546</v>
      </c>
      <c r="Z2" s="78" t="s">
        <v>547</v>
      </c>
      <c r="AA2" s="78" t="s">
        <v>548</v>
      </c>
      <c r="AB2" s="78" t="s">
        <v>549</v>
      </c>
      <c r="AC2" s="78" t="s">
        <v>550</v>
      </c>
      <c r="AD2" s="78" t="s">
        <v>545</v>
      </c>
    </row>
    <row r="3" spans="1:30" s="9" customFormat="1" ht="18" customHeight="1">
      <c r="A3" s="11">
        <v>1</v>
      </c>
      <c r="B3" s="12">
        <v>2</v>
      </c>
      <c r="C3" s="11">
        <v>3</v>
      </c>
      <c r="D3" s="12">
        <v>4</v>
      </c>
      <c r="E3" s="11">
        <v>5</v>
      </c>
      <c r="F3" s="12">
        <v>6</v>
      </c>
      <c r="G3" s="11">
        <v>7</v>
      </c>
      <c r="H3" s="12">
        <v>8</v>
      </c>
      <c r="I3" s="11">
        <v>9</v>
      </c>
      <c r="J3" s="12">
        <v>10</v>
      </c>
      <c r="K3" s="11">
        <v>11</v>
      </c>
      <c r="L3" s="12">
        <v>12</v>
      </c>
      <c r="M3" s="11">
        <v>13</v>
      </c>
      <c r="N3" s="12">
        <v>14</v>
      </c>
      <c r="O3" s="11">
        <v>15</v>
      </c>
      <c r="P3" s="12">
        <v>16</v>
      </c>
      <c r="Q3" s="11">
        <v>17</v>
      </c>
      <c r="R3" s="12">
        <v>18</v>
      </c>
      <c r="S3" s="11">
        <v>19</v>
      </c>
      <c r="T3" s="12">
        <v>20</v>
      </c>
      <c r="U3" s="11">
        <v>21</v>
      </c>
      <c r="V3" s="12">
        <v>22</v>
      </c>
      <c r="W3" s="11">
        <v>23</v>
      </c>
      <c r="X3" s="11">
        <v>25</v>
      </c>
      <c r="Y3" s="12">
        <v>26</v>
      </c>
      <c r="Z3" s="11">
        <v>27</v>
      </c>
      <c r="AA3" s="12">
        <v>28</v>
      </c>
      <c r="AB3" s="11">
        <v>29</v>
      </c>
      <c r="AC3" s="12">
        <v>30</v>
      </c>
      <c r="AD3" s="11"/>
    </row>
    <row r="4" spans="1:30" s="25" customFormat="1" ht="30" customHeight="1">
      <c r="A4" s="67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14" t="s">
        <v>21</v>
      </c>
      <c r="H4" s="8">
        <v>2016</v>
      </c>
      <c r="I4" s="15" t="s">
        <v>22</v>
      </c>
      <c r="J4" s="15" t="s">
        <v>23</v>
      </c>
      <c r="K4" s="16" t="s">
        <v>24</v>
      </c>
      <c r="L4" s="17" t="s">
        <v>25</v>
      </c>
      <c r="M4" s="18" t="s">
        <v>26</v>
      </c>
      <c r="N4" s="15" t="s">
        <v>27</v>
      </c>
      <c r="O4" s="18" t="s">
        <v>28</v>
      </c>
      <c r="P4" s="19">
        <v>15500</v>
      </c>
      <c r="Q4" s="20" t="s">
        <v>29</v>
      </c>
      <c r="R4" s="18" t="s">
        <v>30</v>
      </c>
      <c r="S4" s="21">
        <v>2</v>
      </c>
      <c r="T4" s="22" t="s">
        <v>31</v>
      </c>
      <c r="U4" s="8" t="s">
        <v>32</v>
      </c>
      <c r="V4" s="5" t="s">
        <v>33</v>
      </c>
      <c r="W4" s="56">
        <v>45162</v>
      </c>
      <c r="X4" s="79">
        <v>9934</v>
      </c>
      <c r="Y4" s="79">
        <v>1.88</v>
      </c>
      <c r="Z4" s="79">
        <v>1</v>
      </c>
      <c r="AA4" s="79">
        <v>0.84</v>
      </c>
      <c r="AB4" s="79">
        <v>1.97</v>
      </c>
      <c r="AC4" s="79">
        <v>1</v>
      </c>
      <c r="AD4" s="80">
        <f>ROUND(AC4*AB4*AA4*Z4*Y4*X4,2)</f>
        <v>30904.91</v>
      </c>
    </row>
    <row r="5" spans="1:30" s="25" customFormat="1" ht="30" customHeight="1">
      <c r="A5" s="67">
        <v>2</v>
      </c>
      <c r="B5" s="6" t="s">
        <v>34</v>
      </c>
      <c r="C5" s="6" t="s">
        <v>17</v>
      </c>
      <c r="D5" s="6" t="s">
        <v>35</v>
      </c>
      <c r="E5" s="6" t="s">
        <v>36</v>
      </c>
      <c r="F5" s="6" t="s">
        <v>20</v>
      </c>
      <c r="G5" s="14" t="s">
        <v>21</v>
      </c>
      <c r="H5" s="8">
        <v>2016</v>
      </c>
      <c r="I5" s="26" t="s">
        <v>37</v>
      </c>
      <c r="J5" s="19">
        <v>2440779</v>
      </c>
      <c r="K5" s="27" t="s">
        <v>38</v>
      </c>
      <c r="L5" s="17" t="s">
        <v>39</v>
      </c>
      <c r="M5" s="18" t="s">
        <v>40</v>
      </c>
      <c r="N5" s="17" t="s">
        <v>41</v>
      </c>
      <c r="O5" s="28" t="s">
        <v>42</v>
      </c>
      <c r="P5" s="20" t="s">
        <v>43</v>
      </c>
      <c r="Q5" s="20" t="s">
        <v>44</v>
      </c>
      <c r="R5" s="18" t="s">
        <v>45</v>
      </c>
      <c r="S5" s="21">
        <v>2</v>
      </c>
      <c r="T5" s="22" t="s">
        <v>46</v>
      </c>
      <c r="U5" s="8" t="s">
        <v>32</v>
      </c>
      <c r="V5" s="6" t="s">
        <v>47</v>
      </c>
      <c r="W5" s="56">
        <v>45282</v>
      </c>
      <c r="X5" s="81">
        <v>14957</v>
      </c>
      <c r="Y5" s="79">
        <v>1.88</v>
      </c>
      <c r="Z5" s="79">
        <v>1</v>
      </c>
      <c r="AA5" s="79">
        <v>0.84</v>
      </c>
      <c r="AB5" s="79">
        <v>1.97</v>
      </c>
      <c r="AC5" s="79">
        <v>1</v>
      </c>
      <c r="AD5" s="80">
        <f aca="true" t="shared" si="0" ref="AD5:AD55">ROUND(AC5*AB5*AA5*Z5*Y5*X5,2)</f>
        <v>46531.59</v>
      </c>
    </row>
    <row r="6" spans="1:30" s="25" customFormat="1" ht="30" customHeight="1">
      <c r="A6" s="67">
        <v>3</v>
      </c>
      <c r="B6" s="6" t="s">
        <v>48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21</v>
      </c>
      <c r="H6" s="6">
        <v>2016</v>
      </c>
      <c r="I6" s="6" t="s">
        <v>49</v>
      </c>
      <c r="J6" s="6" t="s">
        <v>50</v>
      </c>
      <c r="K6" s="6" t="s">
        <v>51</v>
      </c>
      <c r="L6" s="6" t="s">
        <v>52</v>
      </c>
      <c r="M6" s="26" t="s">
        <v>26</v>
      </c>
      <c r="N6" s="6" t="s">
        <v>27</v>
      </c>
      <c r="O6" s="6" t="s">
        <v>28</v>
      </c>
      <c r="P6" s="19">
        <v>15500</v>
      </c>
      <c r="Q6" s="20" t="s">
        <v>29</v>
      </c>
      <c r="R6" s="18" t="s">
        <v>30</v>
      </c>
      <c r="S6" s="21">
        <v>2</v>
      </c>
      <c r="T6" s="22" t="s">
        <v>53</v>
      </c>
      <c r="U6" s="8" t="s">
        <v>32</v>
      </c>
      <c r="V6" s="17" t="s">
        <v>54</v>
      </c>
      <c r="W6" s="56">
        <v>45282</v>
      </c>
      <c r="X6" s="79">
        <v>9934</v>
      </c>
      <c r="Y6" s="79">
        <v>1.88</v>
      </c>
      <c r="Z6" s="79">
        <v>1</v>
      </c>
      <c r="AA6" s="79">
        <v>0.84</v>
      </c>
      <c r="AB6" s="79">
        <v>1.97</v>
      </c>
      <c r="AC6" s="79">
        <v>1</v>
      </c>
      <c r="AD6" s="80">
        <f t="shared" si="0"/>
        <v>30904.91</v>
      </c>
    </row>
    <row r="7" spans="1:30" s="29" customFormat="1" ht="30" customHeight="1">
      <c r="A7" s="67">
        <v>4</v>
      </c>
      <c r="B7" s="6" t="s">
        <v>55</v>
      </c>
      <c r="C7" s="6" t="s">
        <v>17</v>
      </c>
      <c r="D7" s="6" t="s">
        <v>35</v>
      </c>
      <c r="E7" s="6" t="s">
        <v>36</v>
      </c>
      <c r="F7" s="6" t="s">
        <v>20</v>
      </c>
      <c r="G7" s="14" t="s">
        <v>21</v>
      </c>
      <c r="H7" s="8">
        <v>2016</v>
      </c>
      <c r="I7" s="6" t="s">
        <v>56</v>
      </c>
      <c r="J7" s="21">
        <v>2440843</v>
      </c>
      <c r="K7" s="27" t="s">
        <v>57</v>
      </c>
      <c r="L7" s="17" t="s">
        <v>58</v>
      </c>
      <c r="M7" s="26" t="s">
        <v>26</v>
      </c>
      <c r="N7" s="17" t="s">
        <v>41</v>
      </c>
      <c r="O7" s="28" t="s">
        <v>42</v>
      </c>
      <c r="P7" s="20" t="s">
        <v>43</v>
      </c>
      <c r="Q7" s="20" t="s">
        <v>44</v>
      </c>
      <c r="R7" s="18" t="s">
        <v>45</v>
      </c>
      <c r="S7" s="21">
        <v>2</v>
      </c>
      <c r="T7" s="22" t="s">
        <v>59</v>
      </c>
      <c r="U7" s="8" t="s">
        <v>32</v>
      </c>
      <c r="V7" s="6" t="s">
        <v>510</v>
      </c>
      <c r="W7" s="56">
        <v>45282</v>
      </c>
      <c r="X7" s="81">
        <v>14957</v>
      </c>
      <c r="Y7" s="79">
        <v>1.88</v>
      </c>
      <c r="Z7" s="79">
        <v>1</v>
      </c>
      <c r="AA7" s="79">
        <v>0.84</v>
      </c>
      <c r="AB7" s="79">
        <v>1.97</v>
      </c>
      <c r="AC7" s="79">
        <v>1</v>
      </c>
      <c r="AD7" s="80">
        <f t="shared" si="0"/>
        <v>46531.59</v>
      </c>
    </row>
    <row r="8" spans="1:30" ht="28.5" customHeight="1">
      <c r="A8" s="68">
        <v>5</v>
      </c>
      <c r="B8" s="6" t="s">
        <v>60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21</v>
      </c>
      <c r="H8" s="6">
        <v>2017</v>
      </c>
      <c r="I8" s="26" t="s">
        <v>61</v>
      </c>
      <c r="J8" s="19">
        <v>2448414</v>
      </c>
      <c r="K8" s="22" t="s">
        <v>62</v>
      </c>
      <c r="L8" s="27" t="s">
        <v>63</v>
      </c>
      <c r="M8" s="26" t="s">
        <v>26</v>
      </c>
      <c r="N8" s="6" t="s">
        <v>27</v>
      </c>
      <c r="O8" s="18" t="s">
        <v>28</v>
      </c>
      <c r="P8" s="19">
        <v>15500</v>
      </c>
      <c r="Q8" s="20" t="s">
        <v>29</v>
      </c>
      <c r="R8" s="18" t="s">
        <v>30</v>
      </c>
      <c r="S8" s="21">
        <v>2</v>
      </c>
      <c r="T8" s="22" t="s">
        <v>64</v>
      </c>
      <c r="U8" s="8" t="s">
        <v>32</v>
      </c>
      <c r="V8" s="17" t="s">
        <v>65</v>
      </c>
      <c r="W8" s="56">
        <v>45089</v>
      </c>
      <c r="X8" s="79">
        <v>9934</v>
      </c>
      <c r="Y8" s="79">
        <v>1.88</v>
      </c>
      <c r="Z8" s="79">
        <v>1</v>
      </c>
      <c r="AA8" s="79">
        <v>0.84</v>
      </c>
      <c r="AB8" s="79">
        <v>1.97</v>
      </c>
      <c r="AC8" s="79">
        <v>1</v>
      </c>
      <c r="AD8" s="80">
        <f t="shared" si="0"/>
        <v>30904.91</v>
      </c>
    </row>
    <row r="9" spans="1:30" ht="28.5" customHeight="1">
      <c r="A9" s="67">
        <v>6</v>
      </c>
      <c r="B9" s="6" t="s">
        <v>70</v>
      </c>
      <c r="C9" s="6" t="s">
        <v>17</v>
      </c>
      <c r="D9" s="26" t="s">
        <v>71</v>
      </c>
      <c r="E9" s="6" t="s">
        <v>36</v>
      </c>
      <c r="F9" s="6" t="s">
        <v>20</v>
      </c>
      <c r="G9" s="14" t="s">
        <v>21</v>
      </c>
      <c r="H9" s="8">
        <v>2010</v>
      </c>
      <c r="I9" s="26" t="s">
        <v>72</v>
      </c>
      <c r="J9" s="31">
        <v>2161149</v>
      </c>
      <c r="K9" s="32" t="s">
        <v>73</v>
      </c>
      <c r="L9" s="30" t="s">
        <v>74</v>
      </c>
      <c r="M9" s="18" t="s">
        <v>75</v>
      </c>
      <c r="N9" s="17" t="s">
        <v>76</v>
      </c>
      <c r="O9" s="33">
        <v>11760</v>
      </c>
      <c r="P9" s="13" t="s">
        <v>77</v>
      </c>
      <c r="Q9" s="13" t="s">
        <v>78</v>
      </c>
      <c r="R9" s="13" t="s">
        <v>79</v>
      </c>
      <c r="S9" s="34">
        <v>2</v>
      </c>
      <c r="T9" s="35" t="s">
        <v>80</v>
      </c>
      <c r="U9" s="8" t="s">
        <v>32</v>
      </c>
      <c r="V9" s="36" t="s">
        <v>81</v>
      </c>
      <c r="W9" s="66">
        <v>45004</v>
      </c>
      <c r="X9" s="81">
        <v>14957</v>
      </c>
      <c r="Y9" s="79">
        <v>1.88</v>
      </c>
      <c r="Z9" s="79">
        <v>1</v>
      </c>
      <c r="AA9" s="79">
        <v>0.84</v>
      </c>
      <c r="AB9" s="79">
        <v>1.97</v>
      </c>
      <c r="AC9" s="79">
        <v>1</v>
      </c>
      <c r="AD9" s="80">
        <f t="shared" si="0"/>
        <v>46531.59</v>
      </c>
    </row>
    <row r="10" spans="1:30" ht="28.5" customHeight="1">
      <c r="A10" s="67">
        <v>7</v>
      </c>
      <c r="B10" s="6" t="s">
        <v>82</v>
      </c>
      <c r="C10" s="6" t="s">
        <v>17</v>
      </c>
      <c r="D10" s="37" t="s">
        <v>83</v>
      </c>
      <c r="E10" s="6" t="s">
        <v>84</v>
      </c>
      <c r="F10" s="6" t="s">
        <v>85</v>
      </c>
      <c r="G10" s="14" t="s">
        <v>21</v>
      </c>
      <c r="H10" s="8">
        <v>1999</v>
      </c>
      <c r="I10" s="26" t="s">
        <v>86</v>
      </c>
      <c r="J10" s="21" t="s">
        <v>87</v>
      </c>
      <c r="K10" s="32">
        <v>11880</v>
      </c>
      <c r="L10" s="30" t="s">
        <v>88</v>
      </c>
      <c r="M10" s="18"/>
      <c r="N10" s="17" t="s">
        <v>89</v>
      </c>
      <c r="O10" s="8">
        <v>6000</v>
      </c>
      <c r="P10" s="38" t="s">
        <v>90</v>
      </c>
      <c r="Q10" s="18"/>
      <c r="R10" s="18"/>
      <c r="S10" s="21">
        <v>2</v>
      </c>
      <c r="T10" s="22" t="s">
        <v>91</v>
      </c>
      <c r="U10" s="8" t="s">
        <v>32</v>
      </c>
      <c r="V10" s="6" t="s">
        <v>92</v>
      </c>
      <c r="W10" s="56">
        <v>45199</v>
      </c>
      <c r="X10" s="79">
        <v>9934</v>
      </c>
      <c r="Y10" s="79">
        <v>1.88</v>
      </c>
      <c r="Z10" s="79">
        <v>1</v>
      </c>
      <c r="AA10" s="79">
        <v>0.84</v>
      </c>
      <c r="AB10" s="79">
        <v>1.97</v>
      </c>
      <c r="AC10" s="79">
        <v>1</v>
      </c>
      <c r="AD10" s="80">
        <f t="shared" si="0"/>
        <v>30904.91</v>
      </c>
    </row>
    <row r="11" spans="1:30" ht="35.25" customHeight="1">
      <c r="A11" s="67">
        <v>8</v>
      </c>
      <c r="B11" s="57" t="s">
        <v>93</v>
      </c>
      <c r="C11" s="6" t="s">
        <v>17</v>
      </c>
      <c r="D11" s="6" t="s">
        <v>94</v>
      </c>
      <c r="E11" s="6" t="s">
        <v>19</v>
      </c>
      <c r="F11" s="6" t="s">
        <v>20</v>
      </c>
      <c r="G11" s="14" t="s">
        <v>21</v>
      </c>
      <c r="H11" s="8">
        <v>2020</v>
      </c>
      <c r="I11" s="26" t="s">
        <v>95</v>
      </c>
      <c r="J11" s="39" t="s">
        <v>96</v>
      </c>
      <c r="K11" s="62" t="s">
        <v>97</v>
      </c>
      <c r="L11" s="17" t="s">
        <v>98</v>
      </c>
      <c r="M11" s="18" t="s">
        <v>75</v>
      </c>
      <c r="N11" s="40" t="s">
        <v>27</v>
      </c>
      <c r="O11" s="18" t="s">
        <v>28</v>
      </c>
      <c r="P11" s="21">
        <v>15500</v>
      </c>
      <c r="Q11" s="18" t="s">
        <v>99</v>
      </c>
      <c r="R11" s="18" t="s">
        <v>30</v>
      </c>
      <c r="S11" s="21">
        <v>2</v>
      </c>
      <c r="T11" s="10" t="s">
        <v>100</v>
      </c>
      <c r="U11" s="8" t="s">
        <v>32</v>
      </c>
      <c r="V11" s="17" t="s">
        <v>101</v>
      </c>
      <c r="W11" s="56">
        <v>45108</v>
      </c>
      <c r="X11" s="79">
        <v>9934</v>
      </c>
      <c r="Y11" s="79">
        <v>1.88</v>
      </c>
      <c r="Z11" s="79">
        <v>1</v>
      </c>
      <c r="AA11" s="79">
        <v>0.84</v>
      </c>
      <c r="AB11" s="79">
        <v>1.97</v>
      </c>
      <c r="AC11" s="79">
        <v>1</v>
      </c>
      <c r="AD11" s="80">
        <f t="shared" si="0"/>
        <v>30904.91</v>
      </c>
    </row>
    <row r="12" spans="1:30" ht="36.75" customHeight="1">
      <c r="A12" s="67">
        <v>9</v>
      </c>
      <c r="B12" s="27" t="s">
        <v>102</v>
      </c>
      <c r="C12" s="6" t="s">
        <v>17</v>
      </c>
      <c r="D12" s="64" t="s">
        <v>103</v>
      </c>
      <c r="E12" s="26" t="s">
        <v>104</v>
      </c>
      <c r="F12" s="6" t="s">
        <v>66</v>
      </c>
      <c r="G12" s="14" t="s">
        <v>21</v>
      </c>
      <c r="H12" s="27">
        <v>2008</v>
      </c>
      <c r="I12" s="26" t="s">
        <v>105</v>
      </c>
      <c r="J12" s="19" t="s">
        <v>106</v>
      </c>
      <c r="K12" s="27">
        <v>43336283498770</v>
      </c>
      <c r="L12" s="30" t="s">
        <v>107</v>
      </c>
      <c r="M12" s="20" t="s">
        <v>67</v>
      </c>
      <c r="N12" s="17" t="s">
        <v>108</v>
      </c>
      <c r="O12" s="8">
        <v>6000</v>
      </c>
      <c r="P12" s="18" t="s">
        <v>109</v>
      </c>
      <c r="Q12" s="18" t="s">
        <v>110</v>
      </c>
      <c r="R12" s="18" t="s">
        <v>111</v>
      </c>
      <c r="S12" s="21">
        <v>2</v>
      </c>
      <c r="T12" s="22" t="s">
        <v>112</v>
      </c>
      <c r="U12" s="8" t="s">
        <v>32</v>
      </c>
      <c r="V12" s="6" t="s">
        <v>113</v>
      </c>
      <c r="W12" s="56">
        <v>45284</v>
      </c>
      <c r="X12" s="79">
        <v>9934</v>
      </c>
      <c r="Y12" s="79">
        <v>1.88</v>
      </c>
      <c r="Z12" s="79">
        <v>1</v>
      </c>
      <c r="AA12" s="79">
        <v>0.84</v>
      </c>
      <c r="AB12" s="79">
        <v>1.97</v>
      </c>
      <c r="AC12" s="79">
        <v>1</v>
      </c>
      <c r="AD12" s="80">
        <f t="shared" si="0"/>
        <v>30904.91</v>
      </c>
    </row>
    <row r="13" spans="1:30" ht="33.75" customHeight="1">
      <c r="A13" s="67">
        <v>10</v>
      </c>
      <c r="B13" s="27" t="s">
        <v>114</v>
      </c>
      <c r="C13" s="6" t="s">
        <v>17</v>
      </c>
      <c r="D13" s="65" t="s">
        <v>103</v>
      </c>
      <c r="E13" s="26" t="s">
        <v>104</v>
      </c>
      <c r="F13" s="6" t="s">
        <v>66</v>
      </c>
      <c r="G13" s="14" t="s">
        <v>21</v>
      </c>
      <c r="H13" s="27">
        <v>2008</v>
      </c>
      <c r="I13" s="16" t="s">
        <v>115</v>
      </c>
      <c r="J13" s="41" t="s">
        <v>116</v>
      </c>
      <c r="K13" s="41" t="s">
        <v>117</v>
      </c>
      <c r="L13" s="30" t="s">
        <v>118</v>
      </c>
      <c r="M13" s="20" t="s">
        <v>67</v>
      </c>
      <c r="N13" s="17" t="s">
        <v>108</v>
      </c>
      <c r="O13" s="8">
        <v>6000</v>
      </c>
      <c r="P13" s="18" t="s">
        <v>109</v>
      </c>
      <c r="Q13" s="18" t="s">
        <v>110</v>
      </c>
      <c r="R13" s="18" t="s">
        <v>111</v>
      </c>
      <c r="S13" s="21">
        <v>2</v>
      </c>
      <c r="T13" s="22" t="s">
        <v>119</v>
      </c>
      <c r="U13" s="8" t="s">
        <v>32</v>
      </c>
      <c r="V13" s="17" t="s">
        <v>120</v>
      </c>
      <c r="W13" s="56">
        <v>45284</v>
      </c>
      <c r="X13" s="79">
        <v>9934</v>
      </c>
      <c r="Y13" s="79">
        <v>1.88</v>
      </c>
      <c r="Z13" s="79">
        <v>1</v>
      </c>
      <c r="AA13" s="79">
        <v>0.84</v>
      </c>
      <c r="AB13" s="79">
        <v>1.97</v>
      </c>
      <c r="AC13" s="79">
        <v>1</v>
      </c>
      <c r="AD13" s="80">
        <f t="shared" si="0"/>
        <v>30904.91</v>
      </c>
    </row>
    <row r="14" spans="1:30" ht="39" customHeight="1">
      <c r="A14" s="67">
        <v>11</v>
      </c>
      <c r="B14" s="27" t="s">
        <v>121</v>
      </c>
      <c r="C14" s="6" t="s">
        <v>17</v>
      </c>
      <c r="D14" s="64" t="s">
        <v>103</v>
      </c>
      <c r="E14" s="42" t="s">
        <v>104</v>
      </c>
      <c r="F14" s="6" t="s">
        <v>66</v>
      </c>
      <c r="G14" s="14" t="s">
        <v>21</v>
      </c>
      <c r="H14" s="27">
        <v>2008</v>
      </c>
      <c r="I14" s="26" t="s">
        <v>122</v>
      </c>
      <c r="J14" s="19" t="s">
        <v>123</v>
      </c>
      <c r="K14" s="27">
        <v>43336283498828</v>
      </c>
      <c r="L14" s="30" t="s">
        <v>124</v>
      </c>
      <c r="M14" s="20" t="s">
        <v>67</v>
      </c>
      <c r="N14" s="17" t="s">
        <v>108</v>
      </c>
      <c r="O14" s="8">
        <v>6000</v>
      </c>
      <c r="P14" s="18" t="s">
        <v>109</v>
      </c>
      <c r="Q14" s="18" t="s">
        <v>110</v>
      </c>
      <c r="R14" s="18" t="s">
        <v>111</v>
      </c>
      <c r="S14" s="21">
        <v>2</v>
      </c>
      <c r="T14" s="22" t="s">
        <v>125</v>
      </c>
      <c r="U14" s="8" t="s">
        <v>32</v>
      </c>
      <c r="V14" s="6" t="s">
        <v>126</v>
      </c>
      <c r="W14" s="56">
        <v>45284</v>
      </c>
      <c r="X14" s="79">
        <v>9934</v>
      </c>
      <c r="Y14" s="79">
        <v>1.88</v>
      </c>
      <c r="Z14" s="79">
        <v>1</v>
      </c>
      <c r="AA14" s="79">
        <v>0.84</v>
      </c>
      <c r="AB14" s="79">
        <v>1.97</v>
      </c>
      <c r="AC14" s="79">
        <v>1</v>
      </c>
      <c r="AD14" s="80">
        <f t="shared" si="0"/>
        <v>30904.91</v>
      </c>
    </row>
    <row r="15" spans="1:30" ht="37.5" customHeight="1">
      <c r="A15" s="67">
        <v>12</v>
      </c>
      <c r="B15" s="27" t="s">
        <v>127</v>
      </c>
      <c r="C15" s="6" t="s">
        <v>17</v>
      </c>
      <c r="D15" s="65" t="s">
        <v>128</v>
      </c>
      <c r="E15" s="26" t="s">
        <v>129</v>
      </c>
      <c r="F15" s="6" t="s">
        <v>66</v>
      </c>
      <c r="G15" s="14" t="s">
        <v>21</v>
      </c>
      <c r="H15" s="43" t="s">
        <v>130</v>
      </c>
      <c r="I15" s="44" t="s">
        <v>131</v>
      </c>
      <c r="J15" s="41" t="s">
        <v>87</v>
      </c>
      <c r="K15" s="41" t="s">
        <v>132</v>
      </c>
      <c r="L15" s="30" t="s">
        <v>133</v>
      </c>
      <c r="M15" s="20" t="s">
        <v>75</v>
      </c>
      <c r="N15" s="40" t="s">
        <v>89</v>
      </c>
      <c r="O15" s="18" t="s">
        <v>69</v>
      </c>
      <c r="P15" s="21">
        <v>10400</v>
      </c>
      <c r="Q15" s="18" t="s">
        <v>134</v>
      </c>
      <c r="R15" s="18" t="s">
        <v>135</v>
      </c>
      <c r="S15" s="21">
        <v>2</v>
      </c>
      <c r="T15" s="22" t="s">
        <v>136</v>
      </c>
      <c r="U15" s="8" t="s">
        <v>32</v>
      </c>
      <c r="V15" s="17" t="s">
        <v>137</v>
      </c>
      <c r="W15" s="55">
        <v>44964</v>
      </c>
      <c r="X15" s="79">
        <v>9934</v>
      </c>
      <c r="Y15" s="79">
        <v>1.88</v>
      </c>
      <c r="Z15" s="79">
        <v>1</v>
      </c>
      <c r="AA15" s="79">
        <v>0.84</v>
      </c>
      <c r="AB15" s="79">
        <v>1.97</v>
      </c>
      <c r="AC15" s="79">
        <v>1</v>
      </c>
      <c r="AD15" s="80">
        <f t="shared" si="0"/>
        <v>30904.91</v>
      </c>
    </row>
    <row r="16" spans="1:30" ht="37.5" customHeight="1">
      <c r="A16" s="67">
        <v>13</v>
      </c>
      <c r="B16" s="27" t="s">
        <v>138</v>
      </c>
      <c r="C16" s="6" t="s">
        <v>17</v>
      </c>
      <c r="D16" s="64" t="s">
        <v>139</v>
      </c>
      <c r="E16" s="26" t="s">
        <v>140</v>
      </c>
      <c r="F16" s="6" t="s">
        <v>66</v>
      </c>
      <c r="G16" s="14" t="s">
        <v>21</v>
      </c>
      <c r="H16" s="8" t="s">
        <v>141</v>
      </c>
      <c r="I16" s="26" t="s">
        <v>142</v>
      </c>
      <c r="J16" s="19" t="s">
        <v>143</v>
      </c>
      <c r="K16" s="27">
        <v>43336273494121</v>
      </c>
      <c r="L16" s="17" t="s">
        <v>144</v>
      </c>
      <c r="M16" s="20" t="s">
        <v>67</v>
      </c>
      <c r="N16" s="17" t="s">
        <v>145</v>
      </c>
      <c r="O16" s="8">
        <v>6000</v>
      </c>
      <c r="P16" s="18" t="s">
        <v>68</v>
      </c>
      <c r="Q16" s="18" t="s">
        <v>110</v>
      </c>
      <c r="R16" s="18" t="s">
        <v>146</v>
      </c>
      <c r="S16" s="21">
        <v>2</v>
      </c>
      <c r="T16" s="22" t="s">
        <v>147</v>
      </c>
      <c r="U16" s="8" t="s">
        <v>32</v>
      </c>
      <c r="V16" s="6" t="s">
        <v>148</v>
      </c>
      <c r="W16" s="55">
        <v>44959</v>
      </c>
      <c r="X16" s="79">
        <v>9934</v>
      </c>
      <c r="Y16" s="79">
        <v>1.88</v>
      </c>
      <c r="Z16" s="79">
        <v>1</v>
      </c>
      <c r="AA16" s="79">
        <v>0.84</v>
      </c>
      <c r="AB16" s="79">
        <v>1.97</v>
      </c>
      <c r="AC16" s="79">
        <v>1</v>
      </c>
      <c r="AD16" s="80">
        <f t="shared" si="0"/>
        <v>30904.91</v>
      </c>
    </row>
    <row r="17" spans="1:30" ht="35.25" customHeight="1">
      <c r="A17" s="67">
        <v>14</v>
      </c>
      <c r="B17" s="27" t="s">
        <v>149</v>
      </c>
      <c r="C17" s="6" t="s">
        <v>17</v>
      </c>
      <c r="D17" s="65" t="s">
        <v>103</v>
      </c>
      <c r="E17" s="26" t="s">
        <v>140</v>
      </c>
      <c r="F17" s="6" t="s">
        <v>66</v>
      </c>
      <c r="G17" s="14" t="s">
        <v>21</v>
      </c>
      <c r="H17" s="8" t="s">
        <v>141</v>
      </c>
      <c r="I17" s="16" t="s">
        <v>150</v>
      </c>
      <c r="J17" s="41" t="s">
        <v>151</v>
      </c>
      <c r="K17" s="41" t="s">
        <v>152</v>
      </c>
      <c r="L17" s="30" t="s">
        <v>153</v>
      </c>
      <c r="M17" s="20" t="s">
        <v>67</v>
      </c>
      <c r="N17" s="17" t="s">
        <v>145</v>
      </c>
      <c r="O17" s="8">
        <v>6000</v>
      </c>
      <c r="P17" s="18" t="s">
        <v>68</v>
      </c>
      <c r="Q17" s="18" t="s">
        <v>110</v>
      </c>
      <c r="R17" s="18" t="s">
        <v>146</v>
      </c>
      <c r="S17" s="21">
        <v>2</v>
      </c>
      <c r="T17" s="22" t="s">
        <v>154</v>
      </c>
      <c r="U17" s="8" t="s">
        <v>32</v>
      </c>
      <c r="V17" s="17" t="s">
        <v>155</v>
      </c>
      <c r="W17" s="55">
        <v>44964</v>
      </c>
      <c r="X17" s="79">
        <v>9934</v>
      </c>
      <c r="Y17" s="79">
        <v>1.88</v>
      </c>
      <c r="Z17" s="79">
        <v>1</v>
      </c>
      <c r="AA17" s="79">
        <v>0.84</v>
      </c>
      <c r="AB17" s="79">
        <v>1.97</v>
      </c>
      <c r="AC17" s="79">
        <v>1</v>
      </c>
      <c r="AD17" s="80">
        <f t="shared" si="0"/>
        <v>30904.91</v>
      </c>
    </row>
    <row r="18" spans="1:30" ht="38.25" customHeight="1">
      <c r="A18" s="67">
        <v>15</v>
      </c>
      <c r="B18" s="27" t="s">
        <v>156</v>
      </c>
      <c r="C18" s="6" t="s">
        <v>17</v>
      </c>
      <c r="D18" s="26" t="s">
        <v>157</v>
      </c>
      <c r="E18" s="26" t="s">
        <v>158</v>
      </c>
      <c r="F18" s="6" t="s">
        <v>66</v>
      </c>
      <c r="G18" s="14" t="s">
        <v>21</v>
      </c>
      <c r="H18" s="8" t="s">
        <v>159</v>
      </c>
      <c r="I18" s="26" t="s">
        <v>160</v>
      </c>
      <c r="J18" s="19">
        <v>43336040034741</v>
      </c>
      <c r="K18" s="27">
        <v>43336243479171</v>
      </c>
      <c r="L18" s="17" t="s">
        <v>161</v>
      </c>
      <c r="M18" s="20" t="s">
        <v>67</v>
      </c>
      <c r="N18" s="17" t="s">
        <v>162</v>
      </c>
      <c r="O18" s="8">
        <v>6000</v>
      </c>
      <c r="P18" s="18" t="s">
        <v>109</v>
      </c>
      <c r="Q18" s="18" t="s">
        <v>110</v>
      </c>
      <c r="R18" s="18" t="s">
        <v>111</v>
      </c>
      <c r="S18" s="21">
        <v>2</v>
      </c>
      <c r="T18" s="22" t="s">
        <v>163</v>
      </c>
      <c r="U18" s="8" t="s">
        <v>32</v>
      </c>
      <c r="V18" s="6" t="s">
        <v>164</v>
      </c>
      <c r="W18" s="55">
        <v>44964</v>
      </c>
      <c r="X18" s="79">
        <v>9934</v>
      </c>
      <c r="Y18" s="79">
        <v>1.88</v>
      </c>
      <c r="Z18" s="79">
        <v>1</v>
      </c>
      <c r="AA18" s="79">
        <v>0.84</v>
      </c>
      <c r="AB18" s="79">
        <v>1.97</v>
      </c>
      <c r="AC18" s="79">
        <v>1</v>
      </c>
      <c r="AD18" s="80">
        <f t="shared" si="0"/>
        <v>30904.91</v>
      </c>
    </row>
    <row r="19" spans="1:30" ht="33.75" customHeight="1">
      <c r="A19" s="67">
        <v>16</v>
      </c>
      <c r="B19" s="8" t="s">
        <v>165</v>
      </c>
      <c r="C19" s="6" t="s">
        <v>17</v>
      </c>
      <c r="D19" s="41" t="s">
        <v>166</v>
      </c>
      <c r="E19" s="26" t="s">
        <v>167</v>
      </c>
      <c r="F19" s="6" t="s">
        <v>66</v>
      </c>
      <c r="G19" s="14" t="s">
        <v>21</v>
      </c>
      <c r="H19" s="8" t="s">
        <v>168</v>
      </c>
      <c r="I19" s="16" t="s">
        <v>169</v>
      </c>
      <c r="J19" s="41" t="s">
        <v>170</v>
      </c>
      <c r="K19" s="41" t="s">
        <v>87</v>
      </c>
      <c r="L19" s="17" t="s">
        <v>171</v>
      </c>
      <c r="M19" s="20" t="s">
        <v>172</v>
      </c>
      <c r="N19" s="40" t="s">
        <v>173</v>
      </c>
      <c r="O19" s="20" t="s">
        <v>174</v>
      </c>
      <c r="P19" s="21">
        <v>8700</v>
      </c>
      <c r="Q19" s="18" t="s">
        <v>175</v>
      </c>
      <c r="R19" s="18" t="s">
        <v>176</v>
      </c>
      <c r="S19" s="21">
        <v>2</v>
      </c>
      <c r="T19" s="22" t="s">
        <v>177</v>
      </c>
      <c r="U19" s="8" t="s">
        <v>32</v>
      </c>
      <c r="V19" s="17" t="s">
        <v>178</v>
      </c>
      <c r="W19" s="55">
        <v>44960</v>
      </c>
      <c r="X19" s="79">
        <v>9934</v>
      </c>
      <c r="Y19" s="79">
        <v>1.88</v>
      </c>
      <c r="Z19" s="79">
        <v>1</v>
      </c>
      <c r="AA19" s="79">
        <v>0.84</v>
      </c>
      <c r="AB19" s="79">
        <v>1.97</v>
      </c>
      <c r="AC19" s="79">
        <v>1</v>
      </c>
      <c r="AD19" s="80">
        <f t="shared" si="0"/>
        <v>30904.91</v>
      </c>
    </row>
    <row r="20" spans="1:30" ht="44.25" customHeight="1">
      <c r="A20" s="67">
        <v>17</v>
      </c>
      <c r="B20" s="8" t="s">
        <v>179</v>
      </c>
      <c r="C20" s="6" t="s">
        <v>17</v>
      </c>
      <c r="D20" s="41" t="s">
        <v>166</v>
      </c>
      <c r="E20" s="26" t="s">
        <v>167</v>
      </c>
      <c r="F20" s="6" t="s">
        <v>66</v>
      </c>
      <c r="G20" s="14" t="s">
        <v>21</v>
      </c>
      <c r="H20" s="8" t="s">
        <v>180</v>
      </c>
      <c r="I20" s="6" t="s">
        <v>476</v>
      </c>
      <c r="J20" s="21" t="s">
        <v>181</v>
      </c>
      <c r="K20" s="41" t="s">
        <v>87</v>
      </c>
      <c r="L20" s="17" t="s">
        <v>182</v>
      </c>
      <c r="M20" s="20" t="s">
        <v>172</v>
      </c>
      <c r="N20" s="40" t="s">
        <v>173</v>
      </c>
      <c r="O20" s="20" t="s">
        <v>174</v>
      </c>
      <c r="P20" s="21">
        <v>8700</v>
      </c>
      <c r="Q20" s="18" t="s">
        <v>175</v>
      </c>
      <c r="R20" s="18" t="s">
        <v>176</v>
      </c>
      <c r="S20" s="21">
        <v>2</v>
      </c>
      <c r="T20" s="10" t="s">
        <v>183</v>
      </c>
      <c r="U20" s="8" t="s">
        <v>32</v>
      </c>
      <c r="V20" s="6" t="s">
        <v>184</v>
      </c>
      <c r="W20" s="56">
        <v>45122</v>
      </c>
      <c r="X20" s="79">
        <v>9934</v>
      </c>
      <c r="Y20" s="79">
        <v>1.88</v>
      </c>
      <c r="Z20" s="79">
        <v>1</v>
      </c>
      <c r="AA20" s="79">
        <v>0.84</v>
      </c>
      <c r="AB20" s="79">
        <v>1.97</v>
      </c>
      <c r="AC20" s="79">
        <v>1</v>
      </c>
      <c r="AD20" s="80">
        <f t="shared" si="0"/>
        <v>30904.91</v>
      </c>
    </row>
    <row r="21" spans="1:30" ht="44.25" customHeight="1">
      <c r="A21" s="67">
        <v>18</v>
      </c>
      <c r="B21" s="8" t="s">
        <v>185</v>
      </c>
      <c r="C21" s="6" t="s">
        <v>17</v>
      </c>
      <c r="D21" s="26" t="s">
        <v>186</v>
      </c>
      <c r="E21" s="39" t="s">
        <v>187</v>
      </c>
      <c r="F21" s="6" t="s">
        <v>85</v>
      </c>
      <c r="G21" s="14" t="s">
        <v>188</v>
      </c>
      <c r="H21" s="8" t="s">
        <v>180</v>
      </c>
      <c r="I21" s="6" t="s">
        <v>189</v>
      </c>
      <c r="J21" s="21" t="s">
        <v>190</v>
      </c>
      <c r="K21" s="41" t="s">
        <v>87</v>
      </c>
      <c r="L21" s="18" t="s">
        <v>191</v>
      </c>
      <c r="M21" s="20" t="s">
        <v>172</v>
      </c>
      <c r="N21" s="10" t="s">
        <v>192</v>
      </c>
      <c r="O21" s="8">
        <v>2690</v>
      </c>
      <c r="P21" s="17" t="s">
        <v>193</v>
      </c>
      <c r="Q21" s="23">
        <v>3350</v>
      </c>
      <c r="R21" s="17" t="s">
        <v>194</v>
      </c>
      <c r="S21" s="24" t="s">
        <v>195</v>
      </c>
      <c r="T21" s="17" t="s">
        <v>196</v>
      </c>
      <c r="U21" s="8" t="s">
        <v>32</v>
      </c>
      <c r="V21" s="6" t="s">
        <v>197</v>
      </c>
      <c r="W21" s="56">
        <v>45142</v>
      </c>
      <c r="X21" s="81">
        <v>5722</v>
      </c>
      <c r="Y21" s="79">
        <v>1.88</v>
      </c>
      <c r="Z21" s="81">
        <v>1.2</v>
      </c>
      <c r="AA21" s="79">
        <v>0.84</v>
      </c>
      <c r="AB21" s="79">
        <v>1.97</v>
      </c>
      <c r="AC21" s="79">
        <v>1</v>
      </c>
      <c r="AD21" s="80">
        <f t="shared" si="0"/>
        <v>21361.54</v>
      </c>
    </row>
    <row r="22" spans="1:30" ht="44.25" customHeight="1">
      <c r="A22" s="69">
        <v>19</v>
      </c>
      <c r="B22" s="8" t="s">
        <v>481</v>
      </c>
      <c r="C22" s="6" t="s">
        <v>17</v>
      </c>
      <c r="D22" s="26" t="s">
        <v>186</v>
      </c>
      <c r="E22" s="26" t="s">
        <v>482</v>
      </c>
      <c r="F22" s="6" t="s">
        <v>85</v>
      </c>
      <c r="G22" s="14" t="s">
        <v>188</v>
      </c>
      <c r="H22" s="8">
        <v>2021</v>
      </c>
      <c r="I22" s="6" t="s">
        <v>485</v>
      </c>
      <c r="J22" s="21" t="s">
        <v>487</v>
      </c>
      <c r="K22" s="41" t="s">
        <v>87</v>
      </c>
      <c r="L22" s="18" t="s">
        <v>489</v>
      </c>
      <c r="M22" s="20" t="s">
        <v>172</v>
      </c>
      <c r="N22" s="10" t="s">
        <v>192</v>
      </c>
      <c r="O22" s="8">
        <v>2690</v>
      </c>
      <c r="P22" s="17" t="s">
        <v>193</v>
      </c>
      <c r="Q22" s="23">
        <v>3350</v>
      </c>
      <c r="R22" s="17" t="s">
        <v>194</v>
      </c>
      <c r="S22" s="24" t="s">
        <v>195</v>
      </c>
      <c r="T22" s="10" t="s">
        <v>491</v>
      </c>
      <c r="U22" s="8" t="s">
        <v>32</v>
      </c>
      <c r="V22" s="6" t="s">
        <v>493</v>
      </c>
      <c r="W22" s="54" t="s">
        <v>519</v>
      </c>
      <c r="X22" s="81">
        <v>5722</v>
      </c>
      <c r="Y22" s="79">
        <v>1.88</v>
      </c>
      <c r="Z22" s="81">
        <v>1.2</v>
      </c>
      <c r="AA22" s="79">
        <v>0.84</v>
      </c>
      <c r="AB22" s="79">
        <v>1.97</v>
      </c>
      <c r="AC22" s="79">
        <v>1</v>
      </c>
      <c r="AD22" s="80">
        <f t="shared" si="0"/>
        <v>21361.54</v>
      </c>
    </row>
    <row r="23" spans="1:30" ht="44.25" customHeight="1">
      <c r="A23" s="69">
        <v>20</v>
      </c>
      <c r="B23" s="8" t="s">
        <v>484</v>
      </c>
      <c r="C23" s="6" t="s">
        <v>17</v>
      </c>
      <c r="D23" s="26" t="s">
        <v>186</v>
      </c>
      <c r="E23" s="39" t="s">
        <v>483</v>
      </c>
      <c r="F23" s="6" t="s">
        <v>85</v>
      </c>
      <c r="G23" s="14" t="s">
        <v>188</v>
      </c>
      <c r="H23" s="8" t="s">
        <v>180</v>
      </c>
      <c r="I23" s="6" t="s">
        <v>486</v>
      </c>
      <c r="J23" s="21" t="s">
        <v>488</v>
      </c>
      <c r="K23" s="41" t="s">
        <v>87</v>
      </c>
      <c r="L23" s="18" t="s">
        <v>490</v>
      </c>
      <c r="M23" s="20" t="s">
        <v>172</v>
      </c>
      <c r="N23" s="10" t="s">
        <v>192</v>
      </c>
      <c r="O23" s="8">
        <v>2690</v>
      </c>
      <c r="P23" s="17" t="s">
        <v>193</v>
      </c>
      <c r="Q23" s="23">
        <v>3350</v>
      </c>
      <c r="R23" s="17" t="s">
        <v>194</v>
      </c>
      <c r="S23" s="24" t="s">
        <v>195</v>
      </c>
      <c r="T23" s="17" t="s">
        <v>492</v>
      </c>
      <c r="U23" s="8" t="s">
        <v>32</v>
      </c>
      <c r="V23" s="6" t="s">
        <v>494</v>
      </c>
      <c r="W23" s="54" t="s">
        <v>519</v>
      </c>
      <c r="X23" s="81">
        <v>5722</v>
      </c>
      <c r="Y23" s="79">
        <v>1.88</v>
      </c>
      <c r="Z23" s="81">
        <v>1.2</v>
      </c>
      <c r="AA23" s="79">
        <v>0.84</v>
      </c>
      <c r="AB23" s="79">
        <v>1.97</v>
      </c>
      <c r="AC23" s="79">
        <v>1</v>
      </c>
      <c r="AD23" s="80">
        <f t="shared" si="0"/>
        <v>21361.54</v>
      </c>
    </row>
    <row r="24" spans="1:30" ht="41.25" customHeight="1">
      <c r="A24" s="69">
        <v>21</v>
      </c>
      <c r="B24" s="8" t="s">
        <v>523</v>
      </c>
      <c r="C24" s="6" t="s">
        <v>17</v>
      </c>
      <c r="D24" s="26" t="s">
        <v>524</v>
      </c>
      <c r="E24" s="39" t="s">
        <v>525</v>
      </c>
      <c r="F24" s="6" t="s">
        <v>66</v>
      </c>
      <c r="G24" s="14" t="s">
        <v>21</v>
      </c>
      <c r="H24" s="8">
        <v>2022</v>
      </c>
      <c r="I24" s="6" t="s">
        <v>526</v>
      </c>
      <c r="J24" s="21" t="s">
        <v>527</v>
      </c>
      <c r="K24" s="41" t="s">
        <v>528</v>
      </c>
      <c r="L24" s="18" t="s">
        <v>529</v>
      </c>
      <c r="M24" s="20" t="s">
        <v>67</v>
      </c>
      <c r="N24" s="10" t="s">
        <v>27</v>
      </c>
      <c r="O24" s="8">
        <v>6700</v>
      </c>
      <c r="P24" s="17" t="s">
        <v>530</v>
      </c>
      <c r="Q24" s="23">
        <v>11430</v>
      </c>
      <c r="R24" s="17"/>
      <c r="S24" s="24" t="s">
        <v>195</v>
      </c>
      <c r="T24" s="17" t="s">
        <v>531</v>
      </c>
      <c r="U24" s="8" t="s">
        <v>32</v>
      </c>
      <c r="V24" s="6" t="s">
        <v>532</v>
      </c>
      <c r="W24" s="54" t="s">
        <v>533</v>
      </c>
      <c r="X24" s="79">
        <v>9934</v>
      </c>
      <c r="Y24" s="79">
        <v>1.88</v>
      </c>
      <c r="Z24" s="79">
        <v>1</v>
      </c>
      <c r="AA24" s="79">
        <v>0.84</v>
      </c>
      <c r="AB24" s="79">
        <v>1.97</v>
      </c>
      <c r="AC24" s="79">
        <v>1</v>
      </c>
      <c r="AD24" s="80">
        <f t="shared" si="0"/>
        <v>30904.91</v>
      </c>
    </row>
    <row r="25" spans="1:30" ht="47.25" customHeight="1">
      <c r="A25" s="69">
        <v>22</v>
      </c>
      <c r="B25" s="8" t="s">
        <v>198</v>
      </c>
      <c r="C25" s="6" t="s">
        <v>17</v>
      </c>
      <c r="D25" s="41" t="s">
        <v>199</v>
      </c>
      <c r="E25" s="41" t="s">
        <v>200</v>
      </c>
      <c r="F25" s="6" t="s">
        <v>20</v>
      </c>
      <c r="G25" s="18" t="s">
        <v>21</v>
      </c>
      <c r="H25" s="40">
        <v>2016</v>
      </c>
      <c r="I25" s="20" t="s">
        <v>201</v>
      </c>
      <c r="J25" s="19" t="s">
        <v>202</v>
      </c>
      <c r="K25" s="20" t="s">
        <v>201</v>
      </c>
      <c r="L25" s="20" t="s">
        <v>203</v>
      </c>
      <c r="M25" s="19" t="s">
        <v>75</v>
      </c>
      <c r="N25" s="22" t="s">
        <v>204</v>
      </c>
      <c r="O25" s="27" t="s">
        <v>42</v>
      </c>
      <c r="P25" s="30" t="s">
        <v>205</v>
      </c>
      <c r="Q25" s="45">
        <v>13025</v>
      </c>
      <c r="R25" s="17" t="s">
        <v>206</v>
      </c>
      <c r="S25" s="17" t="s">
        <v>195</v>
      </c>
      <c r="T25" s="30" t="s">
        <v>207</v>
      </c>
      <c r="U25" s="8" t="s">
        <v>32</v>
      </c>
      <c r="V25" s="46" t="s">
        <v>208</v>
      </c>
      <c r="W25" s="56">
        <v>45272</v>
      </c>
      <c r="X25" s="81">
        <v>14957</v>
      </c>
      <c r="Y25" s="79">
        <v>1.88</v>
      </c>
      <c r="Z25" s="79">
        <v>1</v>
      </c>
      <c r="AA25" s="79">
        <v>0.84</v>
      </c>
      <c r="AB25" s="79">
        <v>1.97</v>
      </c>
      <c r="AC25" s="79">
        <v>1</v>
      </c>
      <c r="AD25" s="80">
        <f t="shared" si="0"/>
        <v>46531.59</v>
      </c>
    </row>
    <row r="26" spans="1:30" ht="39.75" customHeight="1">
      <c r="A26" s="69">
        <v>23</v>
      </c>
      <c r="B26" s="63" t="s">
        <v>209</v>
      </c>
      <c r="C26" s="6" t="s">
        <v>17</v>
      </c>
      <c r="D26" s="21" t="s">
        <v>210</v>
      </c>
      <c r="E26" s="41" t="s">
        <v>211</v>
      </c>
      <c r="F26" s="6" t="s">
        <v>20</v>
      </c>
      <c r="G26" s="18" t="s">
        <v>21</v>
      </c>
      <c r="H26" s="17" t="s">
        <v>180</v>
      </c>
      <c r="I26" s="8" t="s">
        <v>212</v>
      </c>
      <c r="J26" s="18" t="s">
        <v>213</v>
      </c>
      <c r="K26" s="53" t="s">
        <v>212</v>
      </c>
      <c r="L26" s="18" t="s">
        <v>214</v>
      </c>
      <c r="M26" s="19" t="s">
        <v>75</v>
      </c>
      <c r="N26" s="10" t="s">
        <v>215</v>
      </c>
      <c r="O26" s="8">
        <v>6700</v>
      </c>
      <c r="P26" s="6">
        <v>20500</v>
      </c>
      <c r="Q26" s="23">
        <v>8555</v>
      </c>
      <c r="R26" s="17" t="s">
        <v>216</v>
      </c>
      <c r="S26" s="17" t="s">
        <v>195</v>
      </c>
      <c r="T26" s="17" t="s">
        <v>217</v>
      </c>
      <c r="U26" s="8" t="s">
        <v>32</v>
      </c>
      <c r="V26" s="6" t="s">
        <v>218</v>
      </c>
      <c r="W26" s="56">
        <v>45058</v>
      </c>
      <c r="X26" s="81">
        <v>14957</v>
      </c>
      <c r="Y26" s="79">
        <v>1.88</v>
      </c>
      <c r="Z26" s="79">
        <v>1</v>
      </c>
      <c r="AA26" s="79">
        <v>0.84</v>
      </c>
      <c r="AB26" s="79">
        <v>1.97</v>
      </c>
      <c r="AC26" s="79">
        <v>1</v>
      </c>
      <c r="AD26" s="80">
        <f t="shared" si="0"/>
        <v>46531.59</v>
      </c>
    </row>
    <row r="27" spans="1:30" ht="39.75" customHeight="1">
      <c r="A27" s="69">
        <v>24</v>
      </c>
      <c r="B27" s="8" t="s">
        <v>502</v>
      </c>
      <c r="C27" s="6" t="s">
        <v>17</v>
      </c>
      <c r="D27" s="39" t="s">
        <v>219</v>
      </c>
      <c r="E27" s="101" t="s">
        <v>503</v>
      </c>
      <c r="F27" s="24"/>
      <c r="G27" s="18" t="s">
        <v>21</v>
      </c>
      <c r="H27" s="24" t="s">
        <v>220</v>
      </c>
      <c r="I27" s="8" t="s">
        <v>504</v>
      </c>
      <c r="J27" s="18" t="s">
        <v>505</v>
      </c>
      <c r="K27" s="18" t="s">
        <v>506</v>
      </c>
      <c r="L27" s="18" t="s">
        <v>507</v>
      </c>
      <c r="M27" s="21" t="s">
        <v>458</v>
      </c>
      <c r="N27" s="10" t="s">
        <v>508</v>
      </c>
      <c r="O27" s="8"/>
      <c r="P27" s="6">
        <v>25200</v>
      </c>
      <c r="Q27" s="23">
        <v>15300</v>
      </c>
      <c r="R27" s="24" t="s">
        <v>221</v>
      </c>
      <c r="S27" s="24" t="s">
        <v>195</v>
      </c>
      <c r="T27" s="26" t="s">
        <v>509</v>
      </c>
      <c r="U27" s="18" t="s">
        <v>32</v>
      </c>
      <c r="V27" s="45"/>
      <c r="W27" s="56">
        <v>45177</v>
      </c>
      <c r="X27" s="81">
        <v>14957</v>
      </c>
      <c r="Y27" s="79">
        <v>1.88</v>
      </c>
      <c r="Z27" s="79">
        <v>1</v>
      </c>
      <c r="AA27" s="79">
        <v>0.84</v>
      </c>
      <c r="AB27" s="79">
        <v>1.97</v>
      </c>
      <c r="AC27" s="79">
        <v>1</v>
      </c>
      <c r="AD27" s="80">
        <f t="shared" si="0"/>
        <v>46531.59</v>
      </c>
    </row>
    <row r="28" spans="1:30" ht="30.75" customHeight="1">
      <c r="A28" s="69">
        <v>25</v>
      </c>
      <c r="B28" s="8" t="s">
        <v>222</v>
      </c>
      <c r="C28" s="6" t="s">
        <v>17</v>
      </c>
      <c r="D28" s="39" t="s">
        <v>223</v>
      </c>
      <c r="E28" s="27" t="s">
        <v>224</v>
      </c>
      <c r="F28" s="6" t="s">
        <v>20</v>
      </c>
      <c r="G28" s="18" t="s">
        <v>21</v>
      </c>
      <c r="H28" s="47">
        <v>1998</v>
      </c>
      <c r="I28" s="18" t="s">
        <v>87</v>
      </c>
      <c r="J28" s="21">
        <v>9440</v>
      </c>
      <c r="K28" s="18" t="s">
        <v>225</v>
      </c>
      <c r="L28" s="18" t="s">
        <v>226</v>
      </c>
      <c r="M28" s="21" t="s">
        <v>227</v>
      </c>
      <c r="N28" s="10" t="s">
        <v>228</v>
      </c>
      <c r="O28" s="8">
        <v>14860</v>
      </c>
      <c r="P28" s="17" t="s">
        <v>229</v>
      </c>
      <c r="Q28" s="23">
        <v>9050</v>
      </c>
      <c r="R28" s="17" t="s">
        <v>230</v>
      </c>
      <c r="S28" s="24" t="s">
        <v>195</v>
      </c>
      <c r="T28" s="17" t="s">
        <v>231</v>
      </c>
      <c r="U28" s="8" t="s">
        <v>32</v>
      </c>
      <c r="V28" s="6" t="s">
        <v>232</v>
      </c>
      <c r="W28" s="56">
        <v>45114</v>
      </c>
      <c r="X28" s="81">
        <v>14957</v>
      </c>
      <c r="Y28" s="79">
        <v>1.88</v>
      </c>
      <c r="Z28" s="79">
        <v>1</v>
      </c>
      <c r="AA28" s="79">
        <v>0.84</v>
      </c>
      <c r="AB28" s="79">
        <v>1.97</v>
      </c>
      <c r="AC28" s="79">
        <v>1</v>
      </c>
      <c r="AD28" s="80">
        <f t="shared" si="0"/>
        <v>46531.59</v>
      </c>
    </row>
    <row r="29" spans="1:30" ht="33.75" customHeight="1">
      <c r="A29" s="69">
        <v>26</v>
      </c>
      <c r="B29" s="27" t="s">
        <v>234</v>
      </c>
      <c r="C29" s="6" t="s">
        <v>17</v>
      </c>
      <c r="D29" s="19" t="s">
        <v>235</v>
      </c>
      <c r="E29" s="27" t="s">
        <v>236</v>
      </c>
      <c r="F29" s="6" t="s">
        <v>20</v>
      </c>
      <c r="G29" s="18" t="s">
        <v>21</v>
      </c>
      <c r="H29" s="47">
        <v>2010</v>
      </c>
      <c r="I29" s="27" t="s">
        <v>237</v>
      </c>
      <c r="J29" s="48" t="s">
        <v>238</v>
      </c>
      <c r="K29" s="48" t="s">
        <v>239</v>
      </c>
      <c r="L29" s="20" t="s">
        <v>240</v>
      </c>
      <c r="M29" s="19" t="s">
        <v>75</v>
      </c>
      <c r="N29" s="10" t="s">
        <v>241</v>
      </c>
      <c r="O29" s="27">
        <v>11760</v>
      </c>
      <c r="P29" s="26">
        <v>21300</v>
      </c>
      <c r="Q29" s="45">
        <v>19500</v>
      </c>
      <c r="R29" s="17" t="s">
        <v>242</v>
      </c>
      <c r="S29" s="17" t="s">
        <v>195</v>
      </c>
      <c r="T29" s="30" t="s">
        <v>243</v>
      </c>
      <c r="U29" s="8" t="s">
        <v>32</v>
      </c>
      <c r="V29" s="6" t="s">
        <v>244</v>
      </c>
      <c r="W29" s="55">
        <v>44959</v>
      </c>
      <c r="X29" s="81">
        <v>14957</v>
      </c>
      <c r="Y29" s="79">
        <v>1.88</v>
      </c>
      <c r="Z29" s="79">
        <v>1</v>
      </c>
      <c r="AA29" s="79">
        <v>0.84</v>
      </c>
      <c r="AB29" s="79">
        <v>1.97</v>
      </c>
      <c r="AC29" s="79">
        <v>1</v>
      </c>
      <c r="AD29" s="80">
        <f t="shared" si="0"/>
        <v>46531.59</v>
      </c>
    </row>
    <row r="30" spans="1:30" ht="33.75" customHeight="1">
      <c r="A30" s="69">
        <v>27</v>
      </c>
      <c r="B30" s="27" t="s">
        <v>474</v>
      </c>
      <c r="C30" s="6" t="s">
        <v>17</v>
      </c>
      <c r="D30" s="41" t="s">
        <v>245</v>
      </c>
      <c r="E30" s="41" t="s">
        <v>246</v>
      </c>
      <c r="F30" s="6" t="s">
        <v>66</v>
      </c>
      <c r="G30" s="18" t="s">
        <v>21</v>
      </c>
      <c r="H30" s="40">
        <v>2019</v>
      </c>
      <c r="I30" s="20" t="s">
        <v>247</v>
      </c>
      <c r="J30" s="19" t="s">
        <v>248</v>
      </c>
      <c r="K30" s="20" t="s">
        <v>87</v>
      </c>
      <c r="L30" s="38" t="s">
        <v>249</v>
      </c>
      <c r="M30" s="19" t="s">
        <v>172</v>
      </c>
      <c r="N30" s="10" t="s">
        <v>173</v>
      </c>
      <c r="O30" s="27">
        <v>4433</v>
      </c>
      <c r="P30" s="30" t="s">
        <v>250</v>
      </c>
      <c r="Q30" s="23">
        <v>6500</v>
      </c>
      <c r="R30" s="17" t="s">
        <v>251</v>
      </c>
      <c r="S30" s="17" t="s">
        <v>195</v>
      </c>
      <c r="T30" s="30" t="s">
        <v>252</v>
      </c>
      <c r="U30" s="8" t="s">
        <v>32</v>
      </c>
      <c r="V30" s="6" t="s">
        <v>253</v>
      </c>
      <c r="W30" s="56">
        <v>45262</v>
      </c>
      <c r="X30" s="79">
        <v>9934</v>
      </c>
      <c r="Y30" s="79">
        <v>1.88</v>
      </c>
      <c r="Z30" s="79">
        <v>1</v>
      </c>
      <c r="AA30" s="79">
        <v>0.84</v>
      </c>
      <c r="AB30" s="79">
        <v>1.97</v>
      </c>
      <c r="AC30" s="79">
        <v>1</v>
      </c>
      <c r="AD30" s="80">
        <f t="shared" si="0"/>
        <v>30904.91</v>
      </c>
    </row>
    <row r="31" spans="1:30" ht="31.5" customHeight="1">
      <c r="A31" s="69">
        <v>28</v>
      </c>
      <c r="B31" s="27" t="s">
        <v>254</v>
      </c>
      <c r="C31" s="6" t="s">
        <v>17</v>
      </c>
      <c r="D31" s="41" t="s">
        <v>255</v>
      </c>
      <c r="E31" s="41" t="s">
        <v>256</v>
      </c>
      <c r="F31" s="17" t="s">
        <v>257</v>
      </c>
      <c r="G31" s="18" t="s">
        <v>258</v>
      </c>
      <c r="H31" s="40">
        <v>2005</v>
      </c>
      <c r="I31" s="13" t="s">
        <v>259</v>
      </c>
      <c r="J31" s="19">
        <v>50007653</v>
      </c>
      <c r="K31" s="20" t="s">
        <v>87</v>
      </c>
      <c r="L31" s="20" t="s">
        <v>260</v>
      </c>
      <c r="M31" s="19" t="s">
        <v>233</v>
      </c>
      <c r="N31" s="10">
        <v>130</v>
      </c>
      <c r="O31" s="27" t="s">
        <v>261</v>
      </c>
      <c r="P31" s="30" t="s">
        <v>262</v>
      </c>
      <c r="Q31" s="45" t="s">
        <v>263</v>
      </c>
      <c r="R31" s="17" t="s">
        <v>264</v>
      </c>
      <c r="S31" s="77"/>
      <c r="T31" s="30" t="s">
        <v>265</v>
      </c>
      <c r="U31" s="8" t="s">
        <v>475</v>
      </c>
      <c r="V31" s="23" t="s">
        <v>266</v>
      </c>
      <c r="W31" s="56">
        <v>45118</v>
      </c>
      <c r="X31" s="81">
        <v>8526</v>
      </c>
      <c r="Y31" s="79">
        <v>1.88</v>
      </c>
      <c r="Z31" s="79">
        <v>1</v>
      </c>
      <c r="AA31" s="79">
        <v>0.84</v>
      </c>
      <c r="AB31" s="79">
        <v>1.97</v>
      </c>
      <c r="AC31" s="79">
        <v>1</v>
      </c>
      <c r="AD31" s="80">
        <f t="shared" si="0"/>
        <v>26524.59</v>
      </c>
    </row>
    <row r="32" spans="1:30" ht="39.75" customHeight="1">
      <c r="A32" s="69">
        <v>29</v>
      </c>
      <c r="B32" s="27" t="s">
        <v>267</v>
      </c>
      <c r="C32" s="6" t="s">
        <v>17</v>
      </c>
      <c r="D32" s="19" t="s">
        <v>268</v>
      </c>
      <c r="E32" s="41" t="s">
        <v>269</v>
      </c>
      <c r="F32" s="17" t="s">
        <v>257</v>
      </c>
      <c r="G32" s="18" t="s">
        <v>258</v>
      </c>
      <c r="H32" s="40">
        <v>2005</v>
      </c>
      <c r="I32" s="26" t="s">
        <v>270</v>
      </c>
      <c r="J32" s="20" t="s">
        <v>271</v>
      </c>
      <c r="K32" s="20" t="s">
        <v>87</v>
      </c>
      <c r="L32" s="20" t="s">
        <v>272</v>
      </c>
      <c r="M32" s="19" t="s">
        <v>172</v>
      </c>
      <c r="N32" s="10" t="s">
        <v>273</v>
      </c>
      <c r="O32" s="27">
        <v>2285</v>
      </c>
      <c r="P32" s="6">
        <v>3500</v>
      </c>
      <c r="Q32" s="45">
        <v>2340</v>
      </c>
      <c r="R32" s="17" t="s">
        <v>274</v>
      </c>
      <c r="S32" s="17" t="s">
        <v>275</v>
      </c>
      <c r="T32" s="17" t="s">
        <v>276</v>
      </c>
      <c r="U32" s="8" t="s">
        <v>32</v>
      </c>
      <c r="V32" s="23" t="s">
        <v>277</v>
      </c>
      <c r="W32" s="55">
        <v>44964</v>
      </c>
      <c r="X32" s="81">
        <v>6823</v>
      </c>
      <c r="Y32" s="79">
        <v>1.88</v>
      </c>
      <c r="Z32" s="79">
        <v>1</v>
      </c>
      <c r="AA32" s="79">
        <v>0.84</v>
      </c>
      <c r="AB32" s="79">
        <v>1.97</v>
      </c>
      <c r="AC32" s="79">
        <v>1</v>
      </c>
      <c r="AD32" s="80">
        <f t="shared" si="0"/>
        <v>21226.52</v>
      </c>
    </row>
    <row r="33" spans="1:30" ht="38.25" customHeight="1">
      <c r="A33" s="69">
        <v>30</v>
      </c>
      <c r="B33" s="27" t="s">
        <v>278</v>
      </c>
      <c r="C33" s="6" t="s">
        <v>17</v>
      </c>
      <c r="D33" s="26" t="s">
        <v>279</v>
      </c>
      <c r="E33" s="41" t="s">
        <v>280</v>
      </c>
      <c r="F33" s="17" t="s">
        <v>85</v>
      </c>
      <c r="G33" s="18" t="s">
        <v>188</v>
      </c>
      <c r="H33" s="17" t="s">
        <v>141</v>
      </c>
      <c r="I33" s="27" t="s">
        <v>281</v>
      </c>
      <c r="J33" s="20" t="s">
        <v>282</v>
      </c>
      <c r="K33" s="20" t="s">
        <v>87</v>
      </c>
      <c r="L33" s="20" t="s">
        <v>283</v>
      </c>
      <c r="M33" s="19" t="s">
        <v>284</v>
      </c>
      <c r="N33" s="10" t="s">
        <v>285</v>
      </c>
      <c r="O33" s="27">
        <v>2464</v>
      </c>
      <c r="P33" s="6">
        <v>3500</v>
      </c>
      <c r="Q33" s="23">
        <v>2660</v>
      </c>
      <c r="R33" s="17" t="s">
        <v>286</v>
      </c>
      <c r="S33" s="17" t="s">
        <v>287</v>
      </c>
      <c r="T33" s="30" t="s">
        <v>288</v>
      </c>
      <c r="U33" s="8" t="s">
        <v>32</v>
      </c>
      <c r="V33" s="23" t="s">
        <v>289</v>
      </c>
      <c r="W33" s="55">
        <v>45005</v>
      </c>
      <c r="X33" s="81">
        <v>5722</v>
      </c>
      <c r="Y33" s="79">
        <v>1.88</v>
      </c>
      <c r="Z33" s="81">
        <v>1.4</v>
      </c>
      <c r="AA33" s="79">
        <v>0.84</v>
      </c>
      <c r="AB33" s="79">
        <v>1.97</v>
      </c>
      <c r="AC33" s="79">
        <v>1</v>
      </c>
      <c r="AD33" s="80">
        <f t="shared" si="0"/>
        <v>24921.79</v>
      </c>
    </row>
    <row r="34" spans="1:30" ht="45" customHeight="1">
      <c r="A34" s="69">
        <v>31</v>
      </c>
      <c r="B34" s="27" t="s">
        <v>290</v>
      </c>
      <c r="C34" s="6" t="s">
        <v>17</v>
      </c>
      <c r="D34" s="41" t="s">
        <v>291</v>
      </c>
      <c r="E34" s="41" t="s">
        <v>292</v>
      </c>
      <c r="F34" s="17" t="s">
        <v>85</v>
      </c>
      <c r="G34" s="18" t="s">
        <v>188</v>
      </c>
      <c r="H34" s="40">
        <v>2005</v>
      </c>
      <c r="I34" s="20" t="s">
        <v>293</v>
      </c>
      <c r="J34" s="19">
        <v>27050060216985</v>
      </c>
      <c r="K34" s="20" t="s">
        <v>87</v>
      </c>
      <c r="L34" s="20" t="s">
        <v>294</v>
      </c>
      <c r="M34" s="19" t="s">
        <v>295</v>
      </c>
      <c r="N34" s="10" t="s">
        <v>296</v>
      </c>
      <c r="O34" s="27">
        <v>2464</v>
      </c>
      <c r="P34" s="6">
        <v>3500</v>
      </c>
      <c r="Q34" s="23">
        <v>2000</v>
      </c>
      <c r="R34" s="17" t="s">
        <v>297</v>
      </c>
      <c r="S34" s="17" t="s">
        <v>195</v>
      </c>
      <c r="T34" s="17" t="s">
        <v>298</v>
      </c>
      <c r="U34" s="8" t="s">
        <v>32</v>
      </c>
      <c r="V34" s="23" t="s">
        <v>299</v>
      </c>
      <c r="W34" s="55">
        <v>44964</v>
      </c>
      <c r="X34" s="81">
        <v>5722</v>
      </c>
      <c r="Y34" s="79">
        <v>1.88</v>
      </c>
      <c r="Z34" s="81">
        <v>1.4</v>
      </c>
      <c r="AA34" s="79">
        <v>0.84</v>
      </c>
      <c r="AB34" s="79">
        <v>1.97</v>
      </c>
      <c r="AC34" s="79">
        <v>1</v>
      </c>
      <c r="AD34" s="80">
        <f t="shared" si="0"/>
        <v>24921.79</v>
      </c>
    </row>
    <row r="35" spans="1:30" ht="41.25" customHeight="1">
      <c r="A35" s="69">
        <v>32</v>
      </c>
      <c r="B35" s="27" t="s">
        <v>300</v>
      </c>
      <c r="C35" s="6" t="s">
        <v>17</v>
      </c>
      <c r="D35" s="19" t="s">
        <v>301</v>
      </c>
      <c r="E35" s="41" t="s">
        <v>331</v>
      </c>
      <c r="F35" s="17" t="s">
        <v>302</v>
      </c>
      <c r="G35" s="18" t="s">
        <v>188</v>
      </c>
      <c r="H35" s="17" t="s">
        <v>130</v>
      </c>
      <c r="I35" s="27" t="s">
        <v>303</v>
      </c>
      <c r="J35" s="20" t="s">
        <v>304</v>
      </c>
      <c r="K35" s="20" t="s">
        <v>305</v>
      </c>
      <c r="L35" s="49" t="s">
        <v>306</v>
      </c>
      <c r="M35" s="19" t="s">
        <v>307</v>
      </c>
      <c r="N35" s="10" t="s">
        <v>308</v>
      </c>
      <c r="O35" s="27">
        <v>2890</v>
      </c>
      <c r="P35" s="26">
        <v>2780</v>
      </c>
      <c r="Q35" s="45">
        <v>1830</v>
      </c>
      <c r="R35" s="17" t="s">
        <v>309</v>
      </c>
      <c r="S35" s="17" t="s">
        <v>287</v>
      </c>
      <c r="T35" s="30" t="s">
        <v>310</v>
      </c>
      <c r="U35" s="8" t="s">
        <v>32</v>
      </c>
      <c r="V35" s="23" t="s">
        <v>311</v>
      </c>
      <c r="W35" s="55">
        <v>44964</v>
      </c>
      <c r="X35" s="81">
        <v>5722</v>
      </c>
      <c r="Y35" s="79">
        <v>1.88</v>
      </c>
      <c r="Z35" s="81">
        <v>1.1</v>
      </c>
      <c r="AA35" s="79">
        <v>0.84</v>
      </c>
      <c r="AB35" s="79">
        <v>1.97</v>
      </c>
      <c r="AC35" s="79">
        <v>1</v>
      </c>
      <c r="AD35" s="80">
        <f t="shared" si="0"/>
        <v>19581.41</v>
      </c>
    </row>
    <row r="36" spans="1:30" ht="36" customHeight="1">
      <c r="A36" s="69">
        <v>33</v>
      </c>
      <c r="B36" s="8" t="s">
        <v>313</v>
      </c>
      <c r="C36" s="6" t="s">
        <v>17</v>
      </c>
      <c r="D36" s="41" t="s">
        <v>314</v>
      </c>
      <c r="E36" s="41" t="s">
        <v>315</v>
      </c>
      <c r="F36" s="17" t="s">
        <v>85</v>
      </c>
      <c r="G36" s="18" t="s">
        <v>188</v>
      </c>
      <c r="H36" s="40">
        <v>2006</v>
      </c>
      <c r="I36" s="20" t="s">
        <v>316</v>
      </c>
      <c r="J36" s="19">
        <v>22170070281546</v>
      </c>
      <c r="K36" s="20" t="s">
        <v>87</v>
      </c>
      <c r="L36" s="20" t="s">
        <v>317</v>
      </c>
      <c r="M36" s="19" t="s">
        <v>318</v>
      </c>
      <c r="N36" s="10" t="s">
        <v>285</v>
      </c>
      <c r="O36" s="27">
        <v>2464</v>
      </c>
      <c r="P36" s="17" t="s">
        <v>319</v>
      </c>
      <c r="Q36" s="23">
        <v>2130</v>
      </c>
      <c r="R36" s="17" t="s">
        <v>320</v>
      </c>
      <c r="S36" s="17" t="s">
        <v>321</v>
      </c>
      <c r="T36" s="17" t="s">
        <v>322</v>
      </c>
      <c r="U36" s="8" t="s">
        <v>32</v>
      </c>
      <c r="V36" s="23" t="s">
        <v>323</v>
      </c>
      <c r="W36" s="55">
        <v>45064</v>
      </c>
      <c r="X36" s="81">
        <v>5722</v>
      </c>
      <c r="Y36" s="79">
        <v>1.88</v>
      </c>
      <c r="Z36" s="81">
        <v>1.4</v>
      </c>
      <c r="AA36" s="79">
        <v>0.84</v>
      </c>
      <c r="AB36" s="79">
        <v>1.97</v>
      </c>
      <c r="AC36" s="79">
        <v>1</v>
      </c>
      <c r="AD36" s="80">
        <f t="shared" si="0"/>
        <v>24921.79</v>
      </c>
    </row>
    <row r="37" spans="1:30" ht="32.25" customHeight="1">
      <c r="A37" s="69">
        <v>34</v>
      </c>
      <c r="B37" s="63" t="s">
        <v>324</v>
      </c>
      <c r="C37" s="6" t="s">
        <v>17</v>
      </c>
      <c r="D37" s="19" t="s">
        <v>325</v>
      </c>
      <c r="E37" s="27" t="s">
        <v>312</v>
      </c>
      <c r="F37" s="17" t="s">
        <v>85</v>
      </c>
      <c r="G37" s="18" t="s">
        <v>188</v>
      </c>
      <c r="H37" s="17" t="s">
        <v>141</v>
      </c>
      <c r="I37" s="27" t="s">
        <v>326</v>
      </c>
      <c r="J37" s="48" t="s">
        <v>327</v>
      </c>
      <c r="K37" s="20" t="s">
        <v>87</v>
      </c>
      <c r="L37" s="20" t="s">
        <v>328</v>
      </c>
      <c r="M37" s="19" t="s">
        <v>172</v>
      </c>
      <c r="N37" s="10" t="s">
        <v>285</v>
      </c>
      <c r="O37" s="27">
        <v>2464</v>
      </c>
      <c r="P37" s="6">
        <v>3500</v>
      </c>
      <c r="Q37" s="23">
        <v>2340</v>
      </c>
      <c r="R37" s="17" t="s">
        <v>274</v>
      </c>
      <c r="S37" s="17" t="s">
        <v>195</v>
      </c>
      <c r="T37" s="17" t="s">
        <v>329</v>
      </c>
      <c r="U37" s="8" t="s">
        <v>32</v>
      </c>
      <c r="V37" s="23" t="s">
        <v>330</v>
      </c>
      <c r="W37" s="55">
        <v>44959</v>
      </c>
      <c r="X37" s="81">
        <v>5722</v>
      </c>
      <c r="Y37" s="79">
        <v>1.88</v>
      </c>
      <c r="Z37" s="81">
        <v>1.4</v>
      </c>
      <c r="AA37" s="79">
        <v>0.84</v>
      </c>
      <c r="AB37" s="79">
        <v>1.97</v>
      </c>
      <c r="AC37" s="79">
        <v>1</v>
      </c>
      <c r="AD37" s="80">
        <f t="shared" si="0"/>
        <v>24921.79</v>
      </c>
    </row>
    <row r="38" spans="1:30" ht="42" customHeight="1">
      <c r="A38" s="69">
        <v>35</v>
      </c>
      <c r="B38" s="63" t="s">
        <v>334</v>
      </c>
      <c r="C38" s="6" t="s">
        <v>17</v>
      </c>
      <c r="D38" s="41" t="s">
        <v>335</v>
      </c>
      <c r="E38" s="8" t="s">
        <v>336</v>
      </c>
      <c r="F38" s="17" t="s">
        <v>66</v>
      </c>
      <c r="G38" s="18" t="s">
        <v>21</v>
      </c>
      <c r="H38" s="17" t="s">
        <v>180</v>
      </c>
      <c r="I38" s="8" t="s">
        <v>337</v>
      </c>
      <c r="J38" s="18" t="s">
        <v>338</v>
      </c>
      <c r="K38" s="20" t="s">
        <v>87</v>
      </c>
      <c r="L38" s="18" t="s">
        <v>339</v>
      </c>
      <c r="M38" s="21" t="s">
        <v>340</v>
      </c>
      <c r="N38" s="10" t="s">
        <v>173</v>
      </c>
      <c r="O38" s="8">
        <v>2300</v>
      </c>
      <c r="P38" s="6">
        <v>8700</v>
      </c>
      <c r="Q38" s="23">
        <v>4150</v>
      </c>
      <c r="R38" s="17" t="s">
        <v>341</v>
      </c>
      <c r="S38" s="24" t="s">
        <v>195</v>
      </c>
      <c r="T38" s="30" t="s">
        <v>342</v>
      </c>
      <c r="U38" s="8" t="s">
        <v>32</v>
      </c>
      <c r="V38" s="23" t="s">
        <v>343</v>
      </c>
      <c r="W38" s="54" t="s">
        <v>520</v>
      </c>
      <c r="X38" s="79">
        <v>9934</v>
      </c>
      <c r="Y38" s="79">
        <v>1.88</v>
      </c>
      <c r="Z38" s="79">
        <v>1</v>
      </c>
      <c r="AA38" s="79">
        <v>0.84</v>
      </c>
      <c r="AB38" s="79">
        <v>1.97</v>
      </c>
      <c r="AC38" s="79">
        <v>1</v>
      </c>
      <c r="AD38" s="80">
        <f t="shared" si="0"/>
        <v>30904.91</v>
      </c>
    </row>
    <row r="39" spans="1:30" ht="30.75" customHeight="1">
      <c r="A39" s="69">
        <v>36</v>
      </c>
      <c r="B39" s="63" t="s">
        <v>344</v>
      </c>
      <c r="C39" s="6" t="s">
        <v>17</v>
      </c>
      <c r="D39" s="39" t="s">
        <v>345</v>
      </c>
      <c r="E39" s="39" t="s">
        <v>346</v>
      </c>
      <c r="F39" s="17" t="s">
        <v>85</v>
      </c>
      <c r="G39" s="18" t="s">
        <v>188</v>
      </c>
      <c r="H39" s="17" t="s">
        <v>180</v>
      </c>
      <c r="I39" s="18" t="s">
        <v>477</v>
      </c>
      <c r="J39" s="21" t="s">
        <v>347</v>
      </c>
      <c r="K39" s="20" t="s">
        <v>87</v>
      </c>
      <c r="L39" s="18" t="s">
        <v>348</v>
      </c>
      <c r="M39" s="19" t="s">
        <v>172</v>
      </c>
      <c r="N39" s="10" t="s">
        <v>192</v>
      </c>
      <c r="O39" s="8">
        <v>2690</v>
      </c>
      <c r="P39" s="24" t="s">
        <v>193</v>
      </c>
      <c r="Q39" s="23">
        <v>2115</v>
      </c>
      <c r="R39" s="24" t="s">
        <v>349</v>
      </c>
      <c r="S39" s="24" t="s">
        <v>195</v>
      </c>
      <c r="T39" s="17" t="s">
        <v>350</v>
      </c>
      <c r="U39" s="8" t="s">
        <v>32</v>
      </c>
      <c r="V39" s="23" t="s">
        <v>351</v>
      </c>
      <c r="W39" s="55">
        <v>45091</v>
      </c>
      <c r="X39" s="81">
        <v>5722</v>
      </c>
      <c r="Y39" s="79">
        <v>1.88</v>
      </c>
      <c r="Z39" s="81">
        <v>1.2</v>
      </c>
      <c r="AA39" s="79">
        <v>0.84</v>
      </c>
      <c r="AB39" s="79">
        <v>1.97</v>
      </c>
      <c r="AC39" s="79">
        <v>1</v>
      </c>
      <c r="AD39" s="80">
        <f t="shared" si="0"/>
        <v>21361.54</v>
      </c>
    </row>
    <row r="40" spans="1:30" ht="40.5" customHeight="1">
      <c r="A40" s="69">
        <v>37</v>
      </c>
      <c r="B40" s="63" t="s">
        <v>352</v>
      </c>
      <c r="C40" s="6" t="s">
        <v>17</v>
      </c>
      <c r="D40" s="41" t="s">
        <v>353</v>
      </c>
      <c r="E40" s="8" t="s">
        <v>336</v>
      </c>
      <c r="F40" s="17" t="s">
        <v>85</v>
      </c>
      <c r="G40" s="18" t="s">
        <v>188</v>
      </c>
      <c r="H40" s="17" t="s">
        <v>168</v>
      </c>
      <c r="I40" s="8" t="s">
        <v>354</v>
      </c>
      <c r="J40" s="18" t="s">
        <v>355</v>
      </c>
      <c r="K40" s="20" t="s">
        <v>87</v>
      </c>
      <c r="L40" s="18" t="s">
        <v>389</v>
      </c>
      <c r="M40" s="21" t="s">
        <v>340</v>
      </c>
      <c r="N40" s="10" t="s">
        <v>192</v>
      </c>
      <c r="O40" s="27">
        <v>2890</v>
      </c>
      <c r="P40" s="6">
        <v>3500</v>
      </c>
      <c r="Q40" s="23">
        <v>2130</v>
      </c>
      <c r="R40" s="17" t="s">
        <v>356</v>
      </c>
      <c r="S40" s="17" t="s">
        <v>321</v>
      </c>
      <c r="T40" s="17" t="s">
        <v>357</v>
      </c>
      <c r="U40" s="8" t="s">
        <v>32</v>
      </c>
      <c r="V40" s="23" t="s">
        <v>358</v>
      </c>
      <c r="W40" s="55">
        <v>45079</v>
      </c>
      <c r="X40" s="81">
        <v>5722</v>
      </c>
      <c r="Y40" s="79">
        <v>1.88</v>
      </c>
      <c r="Z40" s="81">
        <v>1.2</v>
      </c>
      <c r="AA40" s="79">
        <v>0.84</v>
      </c>
      <c r="AB40" s="79">
        <v>1.97</v>
      </c>
      <c r="AC40" s="79">
        <v>1</v>
      </c>
      <c r="AD40" s="80">
        <f t="shared" si="0"/>
        <v>21361.54</v>
      </c>
    </row>
    <row r="41" spans="1:30" ht="31.5" customHeight="1">
      <c r="A41" s="69">
        <v>38</v>
      </c>
      <c r="B41" s="50" t="s">
        <v>360</v>
      </c>
      <c r="C41" s="6" t="s">
        <v>17</v>
      </c>
      <c r="D41" s="26" t="s">
        <v>361</v>
      </c>
      <c r="E41" s="26" t="s">
        <v>362</v>
      </c>
      <c r="F41" s="26" t="s">
        <v>302</v>
      </c>
      <c r="G41" s="26" t="s">
        <v>188</v>
      </c>
      <c r="H41" s="26">
        <v>2007</v>
      </c>
      <c r="I41" s="26" t="s">
        <v>363</v>
      </c>
      <c r="J41" s="26" t="s">
        <v>363</v>
      </c>
      <c r="K41" s="20" t="s">
        <v>87</v>
      </c>
      <c r="L41" s="26" t="s">
        <v>364</v>
      </c>
      <c r="M41" s="26" t="s">
        <v>340</v>
      </c>
      <c r="N41" s="26" t="s">
        <v>89</v>
      </c>
      <c r="O41" s="26">
        <v>1998</v>
      </c>
      <c r="P41" s="26">
        <v>1850</v>
      </c>
      <c r="Q41" s="26">
        <v>1430</v>
      </c>
      <c r="R41" s="26">
        <v>420</v>
      </c>
      <c r="S41" s="17">
        <v>4</v>
      </c>
      <c r="T41" s="26" t="s">
        <v>365</v>
      </c>
      <c r="U41" s="8" t="s">
        <v>32</v>
      </c>
      <c r="V41" s="45" t="s">
        <v>366</v>
      </c>
      <c r="W41" s="55">
        <v>45264</v>
      </c>
      <c r="X41" s="81">
        <v>5722</v>
      </c>
      <c r="Y41" s="79">
        <v>1.88</v>
      </c>
      <c r="Z41" s="81">
        <v>1.4</v>
      </c>
      <c r="AA41" s="79">
        <v>0.84</v>
      </c>
      <c r="AB41" s="79">
        <v>1.97</v>
      </c>
      <c r="AC41" s="79">
        <v>1</v>
      </c>
      <c r="AD41" s="80">
        <f t="shared" si="0"/>
        <v>24921.79</v>
      </c>
    </row>
    <row r="42" spans="1:30" ht="33" customHeight="1">
      <c r="A42" s="69">
        <v>39</v>
      </c>
      <c r="B42" s="51" t="s">
        <v>367</v>
      </c>
      <c r="C42" s="6" t="s">
        <v>17</v>
      </c>
      <c r="D42" s="41" t="s">
        <v>368</v>
      </c>
      <c r="E42" s="26" t="s">
        <v>362</v>
      </c>
      <c r="F42" s="26" t="s">
        <v>302</v>
      </c>
      <c r="G42" s="26" t="s">
        <v>188</v>
      </c>
      <c r="H42" s="26">
        <v>2006</v>
      </c>
      <c r="I42" s="20" t="s">
        <v>369</v>
      </c>
      <c r="J42" s="18" t="s">
        <v>370</v>
      </c>
      <c r="K42" s="48" t="s">
        <v>371</v>
      </c>
      <c r="L42" s="20" t="s">
        <v>372</v>
      </c>
      <c r="M42" s="19" t="s">
        <v>373</v>
      </c>
      <c r="N42" s="10" t="s">
        <v>374</v>
      </c>
      <c r="O42" s="52" t="s">
        <v>375</v>
      </c>
      <c r="P42" s="17" t="s">
        <v>376</v>
      </c>
      <c r="Q42" s="23">
        <v>1500</v>
      </c>
      <c r="R42" s="17" t="s">
        <v>377</v>
      </c>
      <c r="S42" s="17" t="s">
        <v>359</v>
      </c>
      <c r="T42" s="30" t="s">
        <v>378</v>
      </c>
      <c r="U42" s="8" t="s">
        <v>32</v>
      </c>
      <c r="V42" s="45" t="s">
        <v>379</v>
      </c>
      <c r="W42" s="55">
        <v>45264</v>
      </c>
      <c r="X42" s="81">
        <v>5722</v>
      </c>
      <c r="Y42" s="79">
        <v>1.88</v>
      </c>
      <c r="Z42" s="81">
        <v>1.6</v>
      </c>
      <c r="AA42" s="79">
        <v>0.84</v>
      </c>
      <c r="AB42" s="79">
        <v>1.97</v>
      </c>
      <c r="AC42" s="79">
        <v>1</v>
      </c>
      <c r="AD42" s="80">
        <f t="shared" si="0"/>
        <v>28482.05</v>
      </c>
    </row>
    <row r="43" spans="1:30" ht="31.5" customHeight="1">
      <c r="A43" s="69">
        <v>40</v>
      </c>
      <c r="B43" s="51" t="s">
        <v>380</v>
      </c>
      <c r="C43" s="6" t="s">
        <v>17</v>
      </c>
      <c r="D43" s="41" t="s">
        <v>381</v>
      </c>
      <c r="E43" s="26" t="s">
        <v>362</v>
      </c>
      <c r="F43" s="26" t="s">
        <v>302</v>
      </c>
      <c r="G43" s="26" t="s">
        <v>188</v>
      </c>
      <c r="H43" s="26">
        <v>2006</v>
      </c>
      <c r="I43" s="20" t="s">
        <v>382</v>
      </c>
      <c r="J43" s="19">
        <v>31020070158022</v>
      </c>
      <c r="K43" s="20" t="s">
        <v>87</v>
      </c>
      <c r="L43" s="26" t="s">
        <v>383</v>
      </c>
      <c r="M43" s="19" t="s">
        <v>384</v>
      </c>
      <c r="N43" s="10" t="s">
        <v>385</v>
      </c>
      <c r="O43" s="8">
        <v>2429</v>
      </c>
      <c r="P43" s="17" t="s">
        <v>376</v>
      </c>
      <c r="Q43" s="23">
        <v>1450</v>
      </c>
      <c r="R43" s="17" t="s">
        <v>386</v>
      </c>
      <c r="S43" s="17" t="s">
        <v>359</v>
      </c>
      <c r="T43" s="30" t="s">
        <v>387</v>
      </c>
      <c r="U43" s="8" t="s">
        <v>32</v>
      </c>
      <c r="V43" s="45" t="s">
        <v>388</v>
      </c>
      <c r="W43" s="55">
        <v>45064</v>
      </c>
      <c r="X43" s="81">
        <v>5722</v>
      </c>
      <c r="Y43" s="79">
        <v>1.88</v>
      </c>
      <c r="Z43" s="81">
        <v>1.4</v>
      </c>
      <c r="AA43" s="79">
        <v>0.84</v>
      </c>
      <c r="AB43" s="79">
        <v>1.97</v>
      </c>
      <c r="AC43" s="79">
        <v>1</v>
      </c>
      <c r="AD43" s="80">
        <f t="shared" si="0"/>
        <v>24921.79</v>
      </c>
    </row>
    <row r="44" spans="1:30" ht="32.25" customHeight="1">
      <c r="A44" s="69">
        <v>41</v>
      </c>
      <c r="B44" s="51" t="s">
        <v>391</v>
      </c>
      <c r="C44" s="6" t="s">
        <v>17</v>
      </c>
      <c r="D44" s="41" t="s">
        <v>392</v>
      </c>
      <c r="E44" s="26" t="s">
        <v>332</v>
      </c>
      <c r="F44" s="26" t="s">
        <v>302</v>
      </c>
      <c r="G44" s="26" t="s">
        <v>188</v>
      </c>
      <c r="H44" s="26">
        <v>2018</v>
      </c>
      <c r="I44" s="20" t="s">
        <v>393</v>
      </c>
      <c r="J44" s="19" t="s">
        <v>393</v>
      </c>
      <c r="K44" s="20" t="s">
        <v>87</v>
      </c>
      <c r="L44" s="20" t="s">
        <v>394</v>
      </c>
      <c r="M44" s="19" t="s">
        <v>172</v>
      </c>
      <c r="N44" s="10" t="s">
        <v>395</v>
      </c>
      <c r="O44" s="8">
        <v>1596</v>
      </c>
      <c r="P44" s="17" t="s">
        <v>396</v>
      </c>
      <c r="Q44" s="23">
        <v>1260</v>
      </c>
      <c r="R44" s="17" t="s">
        <v>397</v>
      </c>
      <c r="S44" s="17" t="s">
        <v>398</v>
      </c>
      <c r="T44" s="30" t="s">
        <v>399</v>
      </c>
      <c r="U44" s="8" t="s">
        <v>32</v>
      </c>
      <c r="V44" s="45" t="s">
        <v>400</v>
      </c>
      <c r="W44" s="54" t="s">
        <v>521</v>
      </c>
      <c r="X44" s="81">
        <v>5722</v>
      </c>
      <c r="Y44" s="79">
        <v>1.88</v>
      </c>
      <c r="Z44" s="81">
        <v>1.1</v>
      </c>
      <c r="AA44" s="79">
        <v>0.84</v>
      </c>
      <c r="AB44" s="79">
        <v>1.97</v>
      </c>
      <c r="AC44" s="79">
        <v>1</v>
      </c>
      <c r="AD44" s="80">
        <f t="shared" si="0"/>
        <v>19581.41</v>
      </c>
    </row>
    <row r="45" spans="1:30" ht="27" customHeight="1">
      <c r="A45" s="69">
        <v>42</v>
      </c>
      <c r="B45" s="51" t="s">
        <v>401</v>
      </c>
      <c r="C45" s="6" t="s">
        <v>17</v>
      </c>
      <c r="D45" s="41" t="s">
        <v>392</v>
      </c>
      <c r="E45" s="26" t="s">
        <v>332</v>
      </c>
      <c r="F45" s="26" t="s">
        <v>302</v>
      </c>
      <c r="G45" s="26" t="s">
        <v>188</v>
      </c>
      <c r="H45" s="26">
        <v>2018</v>
      </c>
      <c r="I45" s="27" t="s">
        <v>402</v>
      </c>
      <c r="J45" s="20" t="s">
        <v>402</v>
      </c>
      <c r="K45" s="20" t="s">
        <v>87</v>
      </c>
      <c r="L45" s="20" t="s">
        <v>403</v>
      </c>
      <c r="M45" s="19" t="s">
        <v>172</v>
      </c>
      <c r="N45" s="10" t="s">
        <v>395</v>
      </c>
      <c r="O45" s="8">
        <v>1596</v>
      </c>
      <c r="P45" s="17" t="s">
        <v>396</v>
      </c>
      <c r="Q45" s="23">
        <v>1260</v>
      </c>
      <c r="R45" s="17" t="s">
        <v>397</v>
      </c>
      <c r="S45" s="17" t="s">
        <v>398</v>
      </c>
      <c r="T45" s="30" t="s">
        <v>404</v>
      </c>
      <c r="U45" s="8" t="s">
        <v>32</v>
      </c>
      <c r="V45" s="45" t="s">
        <v>405</v>
      </c>
      <c r="W45" s="54" t="s">
        <v>521</v>
      </c>
      <c r="X45" s="81">
        <v>5722</v>
      </c>
      <c r="Y45" s="79">
        <v>1.88</v>
      </c>
      <c r="Z45" s="81">
        <v>1.1</v>
      </c>
      <c r="AA45" s="79">
        <v>0.84</v>
      </c>
      <c r="AB45" s="79">
        <v>1.97</v>
      </c>
      <c r="AC45" s="79">
        <v>1</v>
      </c>
      <c r="AD45" s="80">
        <f t="shared" si="0"/>
        <v>19581.41</v>
      </c>
    </row>
    <row r="46" spans="1:30" ht="31.5" customHeight="1">
      <c r="A46" s="69">
        <v>43</v>
      </c>
      <c r="B46" s="51" t="s">
        <v>406</v>
      </c>
      <c r="C46" s="6" t="s">
        <v>17</v>
      </c>
      <c r="D46" s="41" t="s">
        <v>392</v>
      </c>
      <c r="E46" s="26" t="s">
        <v>332</v>
      </c>
      <c r="F46" s="26" t="s">
        <v>302</v>
      </c>
      <c r="G46" s="26" t="s">
        <v>188</v>
      </c>
      <c r="H46" s="26">
        <v>2018</v>
      </c>
      <c r="I46" s="20" t="s">
        <v>407</v>
      </c>
      <c r="J46" s="19" t="s">
        <v>407</v>
      </c>
      <c r="K46" s="20" t="s">
        <v>87</v>
      </c>
      <c r="L46" s="20" t="s">
        <v>408</v>
      </c>
      <c r="M46" s="19" t="s">
        <v>172</v>
      </c>
      <c r="N46" s="10" t="s">
        <v>395</v>
      </c>
      <c r="O46" s="8">
        <v>1596</v>
      </c>
      <c r="P46" s="17" t="s">
        <v>396</v>
      </c>
      <c r="Q46" s="23">
        <v>1260</v>
      </c>
      <c r="R46" s="17" t="s">
        <v>397</v>
      </c>
      <c r="S46" s="17" t="s">
        <v>398</v>
      </c>
      <c r="T46" s="30" t="s">
        <v>409</v>
      </c>
      <c r="U46" s="8" t="s">
        <v>32</v>
      </c>
      <c r="V46" s="45" t="s">
        <v>410</v>
      </c>
      <c r="W46" s="54" t="s">
        <v>521</v>
      </c>
      <c r="X46" s="81">
        <v>5722</v>
      </c>
      <c r="Y46" s="79">
        <v>1.88</v>
      </c>
      <c r="Z46" s="81">
        <v>1.1</v>
      </c>
      <c r="AA46" s="79">
        <v>0.84</v>
      </c>
      <c r="AB46" s="79">
        <v>1.97</v>
      </c>
      <c r="AC46" s="79">
        <v>1</v>
      </c>
      <c r="AD46" s="80">
        <f t="shared" si="0"/>
        <v>19581.41</v>
      </c>
    </row>
    <row r="47" spans="1:30" ht="31.5" customHeight="1">
      <c r="A47" s="69">
        <v>44</v>
      </c>
      <c r="B47" s="51" t="s">
        <v>411</v>
      </c>
      <c r="C47" s="6" t="s">
        <v>17</v>
      </c>
      <c r="D47" s="39" t="s">
        <v>412</v>
      </c>
      <c r="E47" s="26" t="s">
        <v>362</v>
      </c>
      <c r="F47" s="26" t="s">
        <v>302</v>
      </c>
      <c r="G47" s="26" t="s">
        <v>188</v>
      </c>
      <c r="H47" s="26">
        <v>2008</v>
      </c>
      <c r="I47" s="18" t="s">
        <v>478</v>
      </c>
      <c r="J47" s="21" t="s">
        <v>413</v>
      </c>
      <c r="K47" s="20" t="s">
        <v>87</v>
      </c>
      <c r="L47" s="18" t="s">
        <v>414</v>
      </c>
      <c r="M47" s="21" t="s">
        <v>333</v>
      </c>
      <c r="N47" s="10" t="s">
        <v>415</v>
      </c>
      <c r="O47" s="8">
        <v>1998</v>
      </c>
      <c r="P47" s="17" t="s">
        <v>416</v>
      </c>
      <c r="Q47" s="23">
        <v>1543</v>
      </c>
      <c r="R47" s="17" t="s">
        <v>417</v>
      </c>
      <c r="S47" s="17" t="s">
        <v>359</v>
      </c>
      <c r="T47" s="17" t="s">
        <v>418</v>
      </c>
      <c r="U47" s="8" t="s">
        <v>32</v>
      </c>
      <c r="V47" s="45" t="s">
        <v>419</v>
      </c>
      <c r="W47" s="56">
        <v>45108</v>
      </c>
      <c r="X47" s="81">
        <v>5722</v>
      </c>
      <c r="Y47" s="79">
        <v>1.88</v>
      </c>
      <c r="Z47" s="81">
        <v>1.4</v>
      </c>
      <c r="AA47" s="79">
        <v>0.84</v>
      </c>
      <c r="AB47" s="79">
        <v>1.97</v>
      </c>
      <c r="AC47" s="79">
        <v>1</v>
      </c>
      <c r="AD47" s="80">
        <f t="shared" si="0"/>
        <v>24921.79</v>
      </c>
    </row>
    <row r="48" spans="1:30" ht="31.5" customHeight="1">
      <c r="A48" s="69">
        <v>45</v>
      </c>
      <c r="B48" s="51" t="s">
        <v>511</v>
      </c>
      <c r="C48" s="6" t="s">
        <v>17</v>
      </c>
      <c r="D48" s="61" t="s">
        <v>512</v>
      </c>
      <c r="E48" s="26" t="s">
        <v>362</v>
      </c>
      <c r="F48" s="26" t="s">
        <v>302</v>
      </c>
      <c r="G48" s="26" t="s">
        <v>188</v>
      </c>
      <c r="H48" s="17" t="s">
        <v>513</v>
      </c>
      <c r="I48" s="60" t="s">
        <v>514</v>
      </c>
      <c r="J48" s="60" t="s">
        <v>515</v>
      </c>
      <c r="K48" s="60" t="s">
        <v>87</v>
      </c>
      <c r="L48" s="61" t="s">
        <v>516</v>
      </c>
      <c r="M48" s="61" t="s">
        <v>390</v>
      </c>
      <c r="N48" s="10" t="s">
        <v>89</v>
      </c>
      <c r="O48" s="8">
        <v>1999</v>
      </c>
      <c r="P48" s="6">
        <v>2000</v>
      </c>
      <c r="Q48" s="23">
        <v>1625</v>
      </c>
      <c r="R48" s="24" t="s">
        <v>440</v>
      </c>
      <c r="S48" s="24" t="s">
        <v>359</v>
      </c>
      <c r="T48" s="26" t="s">
        <v>517</v>
      </c>
      <c r="U48" s="18" t="s">
        <v>32</v>
      </c>
      <c r="V48" s="45" t="s">
        <v>518</v>
      </c>
      <c r="W48" s="55">
        <v>45204</v>
      </c>
      <c r="X48" s="81">
        <v>5722</v>
      </c>
      <c r="Y48" s="79">
        <v>1.88</v>
      </c>
      <c r="Z48" s="81">
        <v>1.4</v>
      </c>
      <c r="AA48" s="79">
        <v>0.84</v>
      </c>
      <c r="AB48" s="79">
        <v>1.97</v>
      </c>
      <c r="AC48" s="79">
        <v>1</v>
      </c>
      <c r="AD48" s="80">
        <f t="shared" si="0"/>
        <v>24921.79</v>
      </c>
    </row>
    <row r="49" spans="1:30" ht="31.5" customHeight="1">
      <c r="A49" s="69">
        <v>46</v>
      </c>
      <c r="B49" s="51" t="s">
        <v>495</v>
      </c>
      <c r="C49" s="6" t="s">
        <v>17</v>
      </c>
      <c r="D49" s="39" t="s">
        <v>480</v>
      </c>
      <c r="E49" s="26" t="s">
        <v>362</v>
      </c>
      <c r="F49" s="26" t="s">
        <v>302</v>
      </c>
      <c r="G49" s="26" t="s">
        <v>188</v>
      </c>
      <c r="H49" s="26">
        <v>2021</v>
      </c>
      <c r="I49" s="18" t="s">
        <v>496</v>
      </c>
      <c r="J49" s="18" t="s">
        <v>496</v>
      </c>
      <c r="K49" s="20" t="s">
        <v>87</v>
      </c>
      <c r="L49" s="18" t="s">
        <v>497</v>
      </c>
      <c r="M49" s="21" t="s">
        <v>390</v>
      </c>
      <c r="N49" s="76">
        <v>110</v>
      </c>
      <c r="O49" s="8">
        <v>1999</v>
      </c>
      <c r="P49" s="17" t="s">
        <v>498</v>
      </c>
      <c r="Q49" s="23">
        <v>1571</v>
      </c>
      <c r="R49" s="17" t="s">
        <v>499</v>
      </c>
      <c r="S49" s="17" t="s">
        <v>359</v>
      </c>
      <c r="T49" s="17" t="s">
        <v>500</v>
      </c>
      <c r="U49" s="8" t="s">
        <v>32</v>
      </c>
      <c r="V49" s="45" t="s">
        <v>501</v>
      </c>
      <c r="W49" s="54" t="s">
        <v>522</v>
      </c>
      <c r="X49" s="81">
        <v>5722</v>
      </c>
      <c r="Y49" s="79">
        <v>1.88</v>
      </c>
      <c r="Z49" s="81">
        <v>1.2</v>
      </c>
      <c r="AA49" s="79">
        <v>0.84</v>
      </c>
      <c r="AB49" s="79">
        <v>1.97</v>
      </c>
      <c r="AC49" s="79">
        <v>1</v>
      </c>
      <c r="AD49" s="80">
        <f t="shared" si="0"/>
        <v>21361.54</v>
      </c>
    </row>
    <row r="50" spans="1:30" ht="34.5" customHeight="1">
      <c r="A50" s="69">
        <v>47</v>
      </c>
      <c r="B50" s="51" t="s">
        <v>534</v>
      </c>
      <c r="C50" s="6" t="s">
        <v>17</v>
      </c>
      <c r="D50" s="39" t="s">
        <v>535</v>
      </c>
      <c r="E50" s="26" t="s">
        <v>362</v>
      </c>
      <c r="F50" s="26" t="s">
        <v>302</v>
      </c>
      <c r="G50" s="26" t="s">
        <v>188</v>
      </c>
      <c r="H50" s="26">
        <v>2011</v>
      </c>
      <c r="I50" s="18" t="s">
        <v>536</v>
      </c>
      <c r="J50" s="18" t="s">
        <v>537</v>
      </c>
      <c r="K50" s="20" t="s">
        <v>87</v>
      </c>
      <c r="L50" s="18" t="s">
        <v>538</v>
      </c>
      <c r="M50" s="21" t="s">
        <v>390</v>
      </c>
      <c r="N50" s="10" t="s">
        <v>539</v>
      </c>
      <c r="O50" s="8">
        <v>3564</v>
      </c>
      <c r="P50" s="17" t="s">
        <v>540</v>
      </c>
      <c r="Q50" s="23">
        <v>1956</v>
      </c>
      <c r="R50" s="17" t="s">
        <v>541</v>
      </c>
      <c r="S50" s="17" t="s">
        <v>359</v>
      </c>
      <c r="T50" s="17" t="s">
        <v>542</v>
      </c>
      <c r="U50" s="8" t="s">
        <v>32</v>
      </c>
      <c r="V50" s="45"/>
      <c r="W50" s="54" t="s">
        <v>543</v>
      </c>
      <c r="X50" s="81">
        <v>5722</v>
      </c>
      <c r="Y50" s="79">
        <v>1.88</v>
      </c>
      <c r="Z50" s="81">
        <v>1.6</v>
      </c>
      <c r="AA50" s="79">
        <v>0.84</v>
      </c>
      <c r="AB50" s="79">
        <v>1.97</v>
      </c>
      <c r="AC50" s="79">
        <v>1</v>
      </c>
      <c r="AD50" s="80">
        <f t="shared" si="0"/>
        <v>28482.05</v>
      </c>
    </row>
    <row r="51" spans="1:30" ht="29.25" customHeight="1">
      <c r="A51" s="69">
        <v>48</v>
      </c>
      <c r="B51" s="8" t="s">
        <v>420</v>
      </c>
      <c r="C51" s="6" t="s">
        <v>17</v>
      </c>
      <c r="D51" s="19" t="s">
        <v>421</v>
      </c>
      <c r="E51" s="26" t="s">
        <v>422</v>
      </c>
      <c r="F51" s="17" t="s">
        <v>66</v>
      </c>
      <c r="G51" s="18" t="s">
        <v>21</v>
      </c>
      <c r="H51" s="17" t="s">
        <v>141</v>
      </c>
      <c r="I51" s="27" t="s">
        <v>423</v>
      </c>
      <c r="J51" s="48" t="s">
        <v>424</v>
      </c>
      <c r="K51" s="48" t="s">
        <v>425</v>
      </c>
      <c r="L51" s="20" t="s">
        <v>426</v>
      </c>
      <c r="M51" s="19" t="s">
        <v>67</v>
      </c>
      <c r="N51" s="10" t="s">
        <v>145</v>
      </c>
      <c r="O51" s="8">
        <v>6000</v>
      </c>
      <c r="P51" s="6">
        <v>11000</v>
      </c>
      <c r="Q51" s="23">
        <v>7050</v>
      </c>
      <c r="R51" s="17" t="s">
        <v>427</v>
      </c>
      <c r="S51" s="17" t="s">
        <v>195</v>
      </c>
      <c r="T51" s="30" t="s">
        <v>428</v>
      </c>
      <c r="U51" s="8" t="s">
        <v>32</v>
      </c>
      <c r="V51" s="45" t="s">
        <v>429</v>
      </c>
      <c r="W51" s="55">
        <v>44959</v>
      </c>
      <c r="X51" s="79">
        <v>9934</v>
      </c>
      <c r="Y51" s="79">
        <v>1.88</v>
      </c>
      <c r="Z51" s="79">
        <v>1</v>
      </c>
      <c r="AA51" s="79">
        <v>0.84</v>
      </c>
      <c r="AB51" s="79">
        <v>1.97</v>
      </c>
      <c r="AC51" s="79">
        <v>1</v>
      </c>
      <c r="AD51" s="80">
        <f t="shared" si="0"/>
        <v>30904.91</v>
      </c>
    </row>
    <row r="52" spans="1:30" ht="41.25" customHeight="1">
      <c r="A52" s="69">
        <v>49</v>
      </c>
      <c r="B52" s="8" t="s">
        <v>430</v>
      </c>
      <c r="C52" s="6" t="s">
        <v>17</v>
      </c>
      <c r="D52" s="41" t="s">
        <v>431</v>
      </c>
      <c r="E52" s="41" t="s">
        <v>432</v>
      </c>
      <c r="F52" s="17" t="s">
        <v>66</v>
      </c>
      <c r="G52" s="18" t="s">
        <v>21</v>
      </c>
      <c r="H52" s="17" t="s">
        <v>433</v>
      </c>
      <c r="I52" s="20" t="s">
        <v>434</v>
      </c>
      <c r="J52" s="31" t="s">
        <v>435</v>
      </c>
      <c r="K52" s="48" t="s">
        <v>436</v>
      </c>
      <c r="L52" s="20" t="s">
        <v>437</v>
      </c>
      <c r="M52" s="19" t="s">
        <v>67</v>
      </c>
      <c r="N52" s="10" t="s">
        <v>438</v>
      </c>
      <c r="O52" s="8">
        <v>4750</v>
      </c>
      <c r="P52" s="17" t="s">
        <v>439</v>
      </c>
      <c r="Q52" s="23">
        <v>5930</v>
      </c>
      <c r="R52" s="24" t="s">
        <v>440</v>
      </c>
      <c r="S52" s="17" t="s">
        <v>195</v>
      </c>
      <c r="T52" s="30" t="s">
        <v>441</v>
      </c>
      <c r="U52" s="8" t="s">
        <v>32</v>
      </c>
      <c r="V52" s="45" t="s">
        <v>442</v>
      </c>
      <c r="W52" s="55">
        <v>44979</v>
      </c>
      <c r="X52" s="79">
        <v>9934</v>
      </c>
      <c r="Y52" s="79">
        <v>1.88</v>
      </c>
      <c r="Z52" s="79">
        <v>1</v>
      </c>
      <c r="AA52" s="79">
        <v>0.84</v>
      </c>
      <c r="AB52" s="79">
        <v>1.97</v>
      </c>
      <c r="AC52" s="79">
        <v>1</v>
      </c>
      <c r="AD52" s="80">
        <f t="shared" si="0"/>
        <v>30904.91</v>
      </c>
    </row>
    <row r="53" spans="1:30" ht="45" customHeight="1">
      <c r="A53" s="69">
        <v>50</v>
      </c>
      <c r="B53" s="8" t="s">
        <v>456</v>
      </c>
      <c r="C53" s="6" t="s">
        <v>17</v>
      </c>
      <c r="D53" s="41" t="s">
        <v>446</v>
      </c>
      <c r="E53" s="21" t="s">
        <v>445</v>
      </c>
      <c r="F53" s="24"/>
      <c r="G53" s="18" t="s">
        <v>544</v>
      </c>
      <c r="H53" s="17" t="s">
        <v>447</v>
      </c>
      <c r="I53" s="8" t="s">
        <v>448</v>
      </c>
      <c r="J53" s="18"/>
      <c r="K53" s="18"/>
      <c r="L53" s="17" t="s">
        <v>449</v>
      </c>
      <c r="M53" s="21" t="s">
        <v>443</v>
      </c>
      <c r="N53" s="10" t="s">
        <v>450</v>
      </c>
      <c r="O53" s="8">
        <v>4400</v>
      </c>
      <c r="P53" s="6">
        <v>8435</v>
      </c>
      <c r="Q53" s="23"/>
      <c r="R53" s="24"/>
      <c r="S53" s="24"/>
      <c r="T53" s="26" t="s">
        <v>451</v>
      </c>
      <c r="U53" s="8" t="s">
        <v>32</v>
      </c>
      <c r="V53" s="45" t="s">
        <v>452</v>
      </c>
      <c r="W53" s="55">
        <v>45259</v>
      </c>
      <c r="X53" s="81">
        <v>3198</v>
      </c>
      <c r="Y53" s="81">
        <v>1.24</v>
      </c>
      <c r="Z53" s="81">
        <v>1</v>
      </c>
      <c r="AA53" s="79">
        <v>0.84</v>
      </c>
      <c r="AB53" s="79">
        <v>1.97</v>
      </c>
      <c r="AC53" s="79">
        <v>1</v>
      </c>
      <c r="AD53" s="80">
        <f t="shared" si="0"/>
        <v>6562.14</v>
      </c>
    </row>
    <row r="54" spans="1:30" ht="48.75" customHeight="1">
      <c r="A54" s="69">
        <v>51</v>
      </c>
      <c r="B54" s="8" t="s">
        <v>459</v>
      </c>
      <c r="C54" s="6" t="s">
        <v>479</v>
      </c>
      <c r="D54" s="39" t="s">
        <v>460</v>
      </c>
      <c r="E54" s="21" t="s">
        <v>445</v>
      </c>
      <c r="F54" s="24"/>
      <c r="G54" s="18" t="s">
        <v>544</v>
      </c>
      <c r="H54" s="40" t="s">
        <v>455</v>
      </c>
      <c r="I54" s="8">
        <v>446766</v>
      </c>
      <c r="J54" s="18" t="s">
        <v>461</v>
      </c>
      <c r="K54" s="18" t="s">
        <v>462</v>
      </c>
      <c r="L54" s="18" t="s">
        <v>463</v>
      </c>
      <c r="M54" s="21" t="s">
        <v>340</v>
      </c>
      <c r="N54" s="10" t="s">
        <v>464</v>
      </c>
      <c r="O54" s="8"/>
      <c r="P54" s="6">
        <v>5015</v>
      </c>
      <c r="Q54" s="23"/>
      <c r="R54" s="24"/>
      <c r="S54" s="24"/>
      <c r="T54" s="6" t="s">
        <v>465</v>
      </c>
      <c r="U54" s="8" t="s">
        <v>32</v>
      </c>
      <c r="V54" s="6" t="s">
        <v>466</v>
      </c>
      <c r="W54" s="56">
        <v>45112</v>
      </c>
      <c r="X54" s="81">
        <v>3198</v>
      </c>
      <c r="Y54" s="81">
        <v>1.24</v>
      </c>
      <c r="Z54" s="81">
        <v>1</v>
      </c>
      <c r="AA54" s="79">
        <v>0.84</v>
      </c>
      <c r="AB54" s="79">
        <v>1.97</v>
      </c>
      <c r="AC54" s="79">
        <v>1</v>
      </c>
      <c r="AD54" s="80">
        <f t="shared" si="0"/>
        <v>6562.14</v>
      </c>
    </row>
    <row r="55" spans="1:30" ht="42.75" customHeight="1">
      <c r="A55" s="69">
        <v>52</v>
      </c>
      <c r="B55" s="63" t="s">
        <v>467</v>
      </c>
      <c r="C55" s="6" t="s">
        <v>479</v>
      </c>
      <c r="D55" s="39" t="s">
        <v>460</v>
      </c>
      <c r="E55" s="21" t="s">
        <v>445</v>
      </c>
      <c r="F55" s="58"/>
      <c r="G55" s="18" t="s">
        <v>544</v>
      </c>
      <c r="H55" s="40" t="s">
        <v>468</v>
      </c>
      <c r="I55" s="8">
        <v>461879</v>
      </c>
      <c r="J55" s="18" t="s">
        <v>469</v>
      </c>
      <c r="K55" s="18" t="s">
        <v>87</v>
      </c>
      <c r="L55" s="18" t="s">
        <v>470</v>
      </c>
      <c r="M55" s="21" t="s">
        <v>340</v>
      </c>
      <c r="N55" s="10" t="s">
        <v>471</v>
      </c>
      <c r="O55" s="8"/>
      <c r="P55" s="6">
        <v>5015</v>
      </c>
      <c r="Q55" s="23"/>
      <c r="R55" s="58"/>
      <c r="S55" s="58"/>
      <c r="T55" s="6" t="s">
        <v>472</v>
      </c>
      <c r="U55" s="8" t="s">
        <v>475</v>
      </c>
      <c r="V55" s="59" t="s">
        <v>473</v>
      </c>
      <c r="W55" s="56">
        <v>45112</v>
      </c>
      <c r="X55" s="81">
        <v>3198</v>
      </c>
      <c r="Y55" s="81">
        <v>1.24</v>
      </c>
      <c r="Z55" s="81">
        <v>1</v>
      </c>
      <c r="AA55" s="79">
        <v>0.84</v>
      </c>
      <c r="AB55" s="79">
        <v>1.97</v>
      </c>
      <c r="AC55" s="79">
        <v>1</v>
      </c>
      <c r="AD55" s="80">
        <f t="shared" si="0"/>
        <v>6562.14</v>
      </c>
    </row>
    <row r="56" spans="1:30" ht="42.75" customHeight="1">
      <c r="A56" s="87"/>
      <c r="B56" s="88"/>
      <c r="C56" s="89"/>
      <c r="D56" s="90"/>
      <c r="E56" s="91"/>
      <c r="F56" s="92"/>
      <c r="G56" s="93"/>
      <c r="H56" s="94"/>
      <c r="I56" s="95"/>
      <c r="J56" s="93"/>
      <c r="K56" s="93"/>
      <c r="L56" s="93"/>
      <c r="M56" s="91"/>
      <c r="N56" s="89"/>
      <c r="O56" s="95"/>
      <c r="P56" s="89"/>
      <c r="Q56" s="89"/>
      <c r="R56" s="92"/>
      <c r="S56" s="92"/>
      <c r="T56" s="89"/>
      <c r="U56" s="95"/>
      <c r="V56" s="96"/>
      <c r="W56" s="97"/>
      <c r="X56" s="98" t="s">
        <v>556</v>
      </c>
      <c r="Y56" s="99"/>
      <c r="Z56" s="99"/>
      <c r="AA56" s="99"/>
      <c r="AB56" s="99"/>
      <c r="AC56" s="100"/>
      <c r="AD56" s="82">
        <f>SUM(AD3:AD54)</f>
        <v>1483154.6999999995</v>
      </c>
    </row>
    <row r="57" spans="1:30" ht="42.75" customHeight="1">
      <c r="A57" s="87"/>
      <c r="B57" s="88"/>
      <c r="C57" s="84" t="s">
        <v>554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</row>
    <row r="58" spans="3:22" ht="15.75" customHeight="1">
      <c r="C58" s="84" t="s">
        <v>555</v>
      </c>
      <c r="D58" s="84"/>
      <c r="E58" s="84"/>
      <c r="F58" s="84"/>
      <c r="G58" s="85"/>
      <c r="H58" s="4"/>
      <c r="I58" s="85"/>
      <c r="J58" s="4"/>
      <c r="K58" s="85"/>
      <c r="L58" s="85"/>
      <c r="M58" s="4"/>
      <c r="N58" s="4"/>
      <c r="O58" s="85"/>
      <c r="P58" s="85"/>
      <c r="Q58" s="4"/>
      <c r="R58" s="4"/>
      <c r="S58" s="4"/>
      <c r="T58" s="85"/>
      <c r="U58" s="86"/>
      <c r="V58" s="4"/>
    </row>
  </sheetData>
  <sheetProtection selectLockedCells="1" selectUnlockedCells="1"/>
  <autoFilter ref="X2:AD57"/>
  <mergeCells count="4">
    <mergeCell ref="A1:V1"/>
    <mergeCell ref="X56:AC56"/>
    <mergeCell ref="C57:AD57"/>
    <mergeCell ref="C58:F58"/>
  </mergeCells>
  <printOptions/>
  <pageMargins left="0.31496062992125984" right="0.31496062992125984" top="1.1811023622047245" bottom="0.35433070866141736" header="0.5118110236220472" footer="0.5118110236220472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Русаков Алексей Александрович</dc:creator>
  <cp:keywords/>
  <dc:description/>
  <cp:lastModifiedBy>Марина</cp:lastModifiedBy>
  <cp:lastPrinted>2022-10-12T08:38:10Z</cp:lastPrinted>
  <dcterms:created xsi:type="dcterms:W3CDTF">2022-10-13T07:10:03Z</dcterms:created>
  <dcterms:modified xsi:type="dcterms:W3CDTF">2023-01-17T11:36:12Z</dcterms:modified>
  <cp:category/>
  <cp:version/>
  <cp:contentType/>
  <cp:contentStatus/>
</cp:coreProperties>
</file>